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c3f885d48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7aa3f8f6f87c43c9"/>
    <x:sheet xmlns:r="http://schemas.openxmlformats.org/officeDocument/2006/relationships" name="Compatibility Matrix" sheetId="2" r:id="R2e52514c50844be4"/>
    <x:sheet xmlns:r="http://schemas.openxmlformats.org/officeDocument/2006/relationships" name="Project Inputs" sheetId="3" r:id="R1ba5e045f83844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0"/>
  </x:numFmts>
  <x:fonts count="10">
    <x:font>
      <x:sz val="11"/>
      <x:name val="Carlito"/>
    </x:font>
    <x:font>
      <x:b/>
      <x:sz val="16"/>
      <x:color rgb="FFFFFFFF"/>
      <x:name val="Aptos"/>
    </x:font>
    <x:font>
      <x:sz val="10"/>
      <x:color rgb="FF243746"/>
      <x:name val="Aptos"/>
    </x:font>
    <x:font>
      <x:i/>
      <x:sz val="10"/>
      <x:color rgb="FF12324A"/>
      <x:name val="Aptos"/>
    </x:font>
    <x:font>
      <x:b/>
      <x:sz val="10"/>
      <x:color rgb="FFFFFFFF"/>
      <x:name val="Aptos"/>
    </x:font>
    <x:font>
      <x:b/>
      <x:sz val="11"/>
      <x:color rgb="FFFFFFFF"/>
      <x:name val="Aptos"/>
    </x:font>
    <x:font>
      <x:b/>
      <x:sz val="10"/>
      <x:color rgb="FF0D7C86"/>
      <x:name val="Aptos"/>
    </x:font>
    <x:font>
      <x:i/>
      <x:sz val="10"/>
      <x:color rgb="FF243746"/>
      <x:name val="Aptos"/>
    </x:font>
    <x:font>
      <x:b/>
      <x:sz val="9"/>
      <x:color rgb="FFFFFFFF"/>
      <x:name val="Aptos"/>
    </x:font>
    <x:font>
      <x:sz val="9"/>
      <x:color rgb="FF243746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12324A"/>
      </x:patternFill>
    </x:fill>
    <x:fill>
      <x:patternFill patternType="solid">
        <x:fgColor rgb="FFEEF4F8"/>
      </x:patternFill>
    </x:fill>
    <x:fill>
      <x:patternFill patternType="solid">
        <x:fgColor rgb="FFE8F5F5"/>
      </x:patternFill>
    </x:fill>
    <x:fill>
      <x:patternFill patternType="solid">
        <x:fgColor rgb="FF0D7C86"/>
      </x:patternFill>
    </x:fill>
    <x:fill>
      <x:patternFill patternType="solid">
        <x:fgColor rgb="FFFFFFFF"/>
      </x:patternFill>
    </x:fill>
    <x:fill>
      <x:patternFill patternType="solid">
        <x:fgColor rgb="FFFFFDF4"/>
      </x:patternFill>
    </x:fill>
    <x:fill>
      <x:patternFill patternType="solid">
        <x:fgColor rgb="FFEAF6EF"/>
      </x:patternFill>
    </x:fill>
  </x:fills>
  <x:borders count="5">
    <x:border/>
    <x:border>
      <x:left style="thin">
        <x:color rgb="FFCFD9DF"/>
      </x:left>
      <x:right style="thin">
        <x:color rgb="FFCFD9DF"/>
      </x:right>
      <x:top style="thin">
        <x:color rgb="FFCFD9DF"/>
      </x:top>
      <x:bottom style="thin">
        <x:color rgb="FFCFD9DF"/>
      </x:bottom>
    </x:border>
    <x:border>
      <x:left style="thin">
        <x:color rgb="FFC78316"/>
      </x:left>
      <x:top style="thin">
        <x:color rgb="FFC78316"/>
      </x:top>
      <x:bottom style="thin">
        <x:color rgb="FFC78316"/>
      </x:bottom>
    </x:border>
    <x:border>
      <x:top style="thin">
        <x:color rgb="FFC78316"/>
      </x:top>
      <x:bottom style="thin">
        <x:color rgb="FFC78316"/>
      </x:bottom>
    </x:border>
    <x:border>
      <x:right style="thin">
        <x:color rgb="FFC78316"/>
      </x:right>
      <x:top style="thin">
        <x:color rgb="FFC78316"/>
      </x:top>
      <x:bottom style="thin">
        <x:color rgb="FFC78316"/>
      </x:bottom>
    </x:border>
  </x:borders>
  <x:cellStyleXfs count="1">
    <x:xf numFmtId="0" fontId="0" fillId="0" borderId="0"/>
  </x:cellStyleXfs>
  <x:cellXfs count="5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2" xfId="0" applyNumberFormat="1" applyFont="1" applyFill="1" applyBorder="1"/>
    <x:xf numFmtId="0" fontId="7" fillId="7" borderId="3" xfId="0" applyNumberFormat="1" applyFont="1" applyFill="1" applyBorder="1"/>
    <x:xf numFmtId="0" fontId="7" fillId="7" borderId="4" xfId="0" applyNumberFormat="1" applyFont="1" applyFill="1" applyBorder="1"/>
    <x:xf numFmtId="0" fontId="7" fillId="7" borderId="2" xfId="0" applyNumberFormat="1" applyFont="1" applyFill="1" applyBorder="1" applyAlignment="1">
      <x:alignment wrapText="1"/>
    </x:xf>
    <x:xf numFmtId="0" fontId="7" fillId="7" borderId="3" xfId="0" applyNumberFormat="1" applyFont="1" applyFill="1" applyBorder="1" applyAlignment="1">
      <x:alignment wrapText="1"/>
    </x:xf>
    <x:xf numFmtId="0" fontId="7" fillId="7" borderId="4" xfId="0" applyNumberFormat="1" applyFont="1" applyFill="1" applyBorder="1" applyAlignment="1">
      <x:alignment wrapText="1"/>
    </x:xf>
    <x:xf numFmtId="0" fontId="7" fillId="7" borderId="2" xfId="0" applyNumberFormat="1" applyFont="1" applyFill="1" applyBorder="1" applyAlignment="1">
      <x:alignment vertical="center" wrapText="1"/>
    </x:xf>
    <x:xf numFmtId="0" fontId="7" fillId="7" borderId="3" xfId="0" applyNumberFormat="1" applyFont="1" applyFill="1" applyBorder="1" applyAlignment="1">
      <x:alignment vertical="center" wrapText="1"/>
    </x:xf>
    <x:xf numFmtId="0" fontId="7" fillId="7" borderId="4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/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8" fillId="5" borderId="1" xfId="0" applyNumberFormat="1" applyFont="1" applyFill="1" applyBorder="1" applyAlignment="1">
      <x:alignment horizontal="center" wrapText="1"/>
    </x:xf>
    <x:xf numFmtId="0" fontId="8" fillId="5" borderId="1" xfId="0" applyNumberFormat="1" applyFont="1" applyFill="1" applyBorder="1" applyAlignment="1">
      <x:alignment horizontal="center" vertical="center" wrapText="1"/>
    </x:xf>
    <x:xf numFmtId="0" fontId="9" fillId="7" borderId="0" xfId="0" applyNumberFormat="1" applyFont="1" applyFill="1" applyBorder="1"/>
    <x:xf numFmtId="0" fontId="9" fillId="7" borderId="1" xfId="0" applyNumberFormat="1" applyFont="1" applyFill="1" applyBorder="1"/>
    <x:xf numFmtId="0" fontId="9" fillId="7" borderId="1" xfId="0" applyNumberFormat="1" applyFont="1" applyFill="1" applyBorder="1" applyAlignment="1">
      <x:alignment wrapText="1"/>
    </x:xf>
    <x:xf numFmtId="0" fontId="9" fillId="7" borderId="1" xfId="0" applyNumberFormat="1" applyFont="1" applyFill="1" applyBorder="1" applyAlignment="1">
      <x:alignment vertical="center" wrapText="1"/>
    </x:xf>
    <x:xf numFmtId="0" fontId="9" fillId="8" borderId="1" xfId="0" applyNumberFormat="1" applyFont="1" applyFill="1" applyBorder="1" applyAlignment="1">
      <x:alignment vertical="center" wrapText="1"/>
    </x:xf>
    <x:xf numFmtId="200" fontId="9" fillId="7" borderId="1" xfId="0" applyNumberFormat="1" applyFont="1" applyFill="1" applyBorder="1" applyAlignment="1">
      <x:alignment vertical="center" wrapText="1"/>
    </x:xf>
    <x:xf numFmtId="201" fontId="9" fillId="8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0b9220ef94963" /><Relationship Type="http://schemas.openxmlformats.org/officeDocument/2006/relationships/theme" Target="/xl/theme/theme1.xml" Id="R0f49a802c3054373" /><Relationship Type="http://schemas.openxmlformats.org/officeDocument/2006/relationships/sharedStrings" Target="/xl/sharedStrings.xml" Id="R45367f5da0534fe2" /><Relationship Type="http://schemas.openxmlformats.org/officeDocument/2006/relationships/worksheet" Target="/xl/worksheets/sheet1.xml" Id="R7aa3f8f6f87c43c9" /><Relationship Type="http://schemas.openxmlformats.org/officeDocument/2006/relationships/worksheet" Target="/xl/worksheets/sheet2.xml" Id="R2e52514c50844be4" /><Relationship Type="http://schemas.openxmlformats.org/officeDocument/2006/relationships/worksheet" Target="/xl/worksheets/sheet3.xml" Id="R1ba5e045f838449f" /></Relationships>
</file>

<file path=xl/tables/table1.xml><?xml version="1.0" encoding="utf-8"?>
<x:table xmlns:x="http://schemas.openxmlformats.org/spreadsheetml/2006/main" id="1" name="G3BMotorCompatibility" displayName="G3BMotorCompatibility" ref="A6:AA36" headerRowCount="1" totalsRowCount="0" totalsRowShown="0">
  <x:autoFilter ref="A6:AA36"/>
  <x:tableColumns count="27">
    <x:tableColumn id="1" name="PRODUCT"/>
    <x:tableColumn id="2" name="SYSTEM"/>
    <x:tableColumn id="3" name="SYSTEM MODEL"/>
    <x:tableColumn id="4" name="MOTOR MANUFACTURER"/>
    <x:tableColumn id="5" name="MOTOR MODEL"/>
    <x:tableColumn id="6" name="MOTOR TYPE"/>
    <x:tableColumn id="7" name="VOLTAGE"/>
    <x:tableColumn id="8" name="FREQUENCY"/>
    <x:tableColumn id="9" name="TORQUE"/>
    <x:tableColumn id="10" name="SPEED"/>
    <x:tableColumn id="11" name="RF"/>
    <x:tableColumn id="12" name="TUYA"/>
    <x:tableColumn id="13" name="ZIGBEE"/>
    <x:tableColumn id="14" name="WI-FI"/>
    <x:tableColumn id="15" name="RS485"/>
    <x:tableColumn id="16" name="DRY CONTACT"/>
    <x:tableColumn id="17" name="KNX PATH"/>
    <x:tableColumn id="18" name="BMS PATH"/>
    <x:tableColumn id="19" name="LUTRON PATH"/>
    <x:tableColumn id="20" name="GATEWAY / CONTROLLER"/>
    <x:tableColumn id="21" name="FEEDBACK"/>
    <x:tableColumn id="22" name="LIMIT TYPE"/>
    <x:tableColumn id="23" name="COMMISSIONING REQUIREMENT"/>
    <x:tableColumn id="24" name="EVIDENCE SOURCE"/>
    <x:tableColumn id="25" name="EVIDENCE OWNER"/>
    <x:tableColumn id="26" name="STATUS"/>
    <x:tableColumn id="27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G3BMotorProjectInputs" displayName="G3BMotorProjectInputs" ref="A6:R36" headerRowCount="1" totalsRowCount="0" totalsRowShown="0">
  <x:autoFilter ref="A6:R36"/>
  <x:tableColumns count="18">
    <x:tableColumn id="1" name="PROJECT / REFERENCE"/>
    <x:tableColumn id="2" name="BUYER ROLE"/>
    <x:tableColumn id="3" name="COUNTRY / DESTINATION"/>
    <x:tableColumn id="4" name="PRODUCT / SYSTEM"/>
    <x:tableColumn id="5" name="WIDTH (MM)"/>
    <x:tableColumn id="6" name="HEIGHT (MM)"/>
    <x:tableColumn id="7" name="AREA (M2)"/>
    <x:tableColumn id="8" name="QUANTITY"/>
    <x:tableColumn id="9" name="MOUNT / RECESS"/>
    <x:tableColumn id="10" name="CONTROL REQUIREMENT / PROTOCOL"/>
    <x:tableColumn id="11" name="VOLTAGE / POWER / FREQUENCY"/>
    <x:tableColumn id="12" name="MOTOR MANUFACTURER"/>
    <x:tableColumn id="13" name="MOTOR MODEL"/>
    <x:tableColumn id="14" name="GATEWAY / CONTROLLER"/>
    <x:tableColumn id="15" name="DRAWING REF"/>
    <x:tableColumn id="16" name="PROJECT STAGE"/>
    <x:tableColumn id="17" name="STATUS"/>
    <x:tableColumn id="1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dc041c2e68f412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9162fc8fadc418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0" customHeight="1">
      <x:c r="A1" s="3" t="str">
        <x:v>Saiwenna Motor &amp; Control Compatibility Matrix</x:v>
      </x:c>
      <x:c r="B1" s="3"/>
      <x:c r="C1" s="3"/>
      <x:c r="D1" s="3"/>
      <x:c r="E1" s="3"/>
      <x:c r="F1" s="3"/>
      <x:c r="G1" s="3"/>
      <x:c r="H1" s="3"/>
    </x:row>
    <x:row r="2" ht="34" customHeight="1">
      <x:c r="A2" s="7" t="str">
        <x:v>Version 1.0 | Revision date 2026-09-01 | English buyer working file</x:v>
      </x:c>
      <x:c r="B2" s="7"/>
      <x:c r="C2" s="7"/>
      <x:c r="D2" s="7"/>
      <x:c r="E2" s="7"/>
      <x:c r="F2" s="7"/>
      <x:c r="G2" s="7"/>
      <x:c r="H2" s="7"/>
    </x:row>
    <x:row r="3" ht="34" customHeight="1">
      <x:c r="A3" s="11" t="str">
        <x:v>Enter project inputs only. Technical selections, dimensions, commercial terms and final configuration remain subject to Saiwenna project review.</x:v>
      </x:c>
      <x:c r="B3" s="11"/>
      <x:c r="C3" s="11"/>
      <x:c r="D3" s="11"/>
      <x:c r="E3" s="11"/>
      <x:c r="F3" s="11"/>
      <x:c r="G3" s="11"/>
      <x:c r="H3" s="11"/>
    </x:row>
    <x:row r="5" ht="36" customHeight="1">
      <x:c r="A5" s="15" t="str">
        <x:v>Version</x:v>
      </x:c>
      <x:c r="B5" s="20" t="str">
        <x:v>Version 1.0</x:v>
      </x:c>
      <x:c r="C5" s="20"/>
      <x:c r="D5" s="20"/>
      <x:c r="E5" s="20"/>
      <x:c r="F5" s="20"/>
      <x:c r="G5" s="20"/>
      <x:c r="H5" s="20"/>
    </x:row>
    <x:row r="6" ht="36" customHeight="1">
      <x:c r="A6" s="15" t="str">
        <x:v>Revision date</x:v>
      </x:c>
      <x:c r="B6" s="20" t="str">
        <x:v>2026-09-01</x:v>
      </x:c>
      <x:c r="C6" s="20"/>
      <x:c r="D6" s="20"/>
      <x:c r="E6" s="20"/>
      <x:c r="F6" s="20"/>
      <x:c r="G6" s="20"/>
      <x:c r="H6" s="20"/>
    </x:row>
    <x:row r="7" ht="36" customHeight="1">
      <x:c r="A7" s="15" t="str">
        <x:v>Scope</x:v>
      </x:c>
      <x:c r="B7" s="20" t="str">
        <x:v>Buyer and integrator coordination of products, exact motors, controls, interfaces, gateways and commissioning responsibilities.</x:v>
      </x:c>
      <x:c r="C7" s="20"/>
      <x:c r="D7" s="20"/>
      <x:c r="E7" s="20"/>
      <x:c r="F7" s="20"/>
      <x:c r="G7" s="20"/>
      <x:c r="H7" s="20"/>
    </x:row>
    <x:row r="8" ht="36" customHeight="1">
      <x:c r="A8" s="15" t="str">
        <x:v>Evidence note</x:v>
      </x:c>
      <x:c r="B8" s="20" t="str">
        <x:v>This buyer template uses only the 25 download-safe generic schema fields approved in G3B Evidence Master / Public Filter. It contains no supplier performance values or project records.</x:v>
      </x:c>
      <x:c r="C8" s="20"/>
      <x:c r="D8" s="20"/>
      <x:c r="E8" s="20"/>
      <x:c r="F8" s="20"/>
      <x:c r="G8" s="20"/>
      <x:c r="H8" s="20"/>
    </x:row>
    <x:row r="9" ht="36" customHeight="1">
      <x:c r="A9" s="15" t="str">
        <x:v>Submission path</x:v>
      </x:c>
      <x:c r="B9" s="20" t="str">
        <x:v>https://saiwenna.com/contact/</x:v>
      </x:c>
      <x:c r="C9" s="20"/>
      <x:c r="D9" s="20"/>
      <x:c r="E9" s="20"/>
      <x:c r="F9" s="20"/>
      <x:c r="G9" s="20"/>
      <x:c r="H9" s="20"/>
    </x:row>
    <x:row r="11">
      <x:c r="A11" s="21" t="str">
        <x:v>Recommended workflow</x:v>
      </x:c>
      <x:c r="B11" s="21"/>
      <x:c r="C11" s="21"/>
      <x:c r="D11" s="21"/>
      <x:c r="E11" s="21"/>
      <x:c r="F11" s="21"/>
      <x:c r="G11" s="21"/>
      <x:c r="H11" s="21"/>
    </x:row>
    <x:row r="12" ht="32" customHeight="1">
      <x:c r="A12" s="24" t="n">
        <x:v>1</x:v>
      </x:c>
      <x:c r="B12" s="28" t="str">
        <x:v>Complete Project Inputs with dimensions, destination, required protocol and project stage.</x:v>
      </x:c>
      <x:c r="C12" s="28"/>
      <x:c r="D12" s="28"/>
      <x:c r="E12" s="28"/>
      <x:c r="F12" s="28"/>
      <x:c r="G12" s="28"/>
      <x:c r="H12" s="28"/>
    </x:row>
    <x:row r="13" ht="32" customHeight="1">
      <x:c r="A13" s="24" t="n">
        <x:v>2</x:v>
      </x:c>
      <x:c r="B13" s="28" t="str">
        <x:v>Use Compatibility Matrix only for an exact product + motor + controller/gateway relationship.</x:v>
      </x:c>
      <x:c r="C13" s="28"/>
      <x:c r="D13" s="28"/>
      <x:c r="E13" s="28"/>
      <x:c r="F13" s="28"/>
      <x:c r="G13" s="28"/>
      <x:c r="H13" s="28"/>
    </x:row>
    <x:row r="14" ht="32" customHeight="1">
      <x:c r="A14" s="24" t="n">
        <x:v>3</x:v>
      </x:c>
      <x:c r="B14" s="28" t="str">
        <x:v>Mark YES only after exact evidence and project review; use PROJECT-SPECIFIC where an interface path requires design coordination.</x:v>
      </x:c>
      <x:c r="C14" s="28"/>
      <x:c r="D14" s="28"/>
      <x:c r="E14" s="28"/>
      <x:c r="F14" s="28"/>
      <x:c r="G14" s="28"/>
      <x:c r="H14" s="28"/>
    </x:row>
    <x:row r="15" ht="32" customHeight="1">
      <x:c r="A15" s="24" t="n">
        <x:v>4</x:v>
      </x:c>
      <x:c r="B15" s="28" t="str">
        <x:v>Leave Motor Manufacturer and Motor Model blank until the exact selected configuration is confirmed.</x:v>
      </x:c>
      <x:c r="C15" s="28"/>
      <x:c r="D15" s="28"/>
      <x:c r="E15" s="28"/>
      <x:c r="F15" s="28"/>
      <x:c r="G15" s="28"/>
      <x:c r="H15" s="28"/>
    </x:row>
    <x:row r="16" ht="32" customHeight="1">
      <x:c r="A16" s="24" t="n">
        <x:v>5</x:v>
      </x:c>
      <x:c r="B16" s="28" t="str">
        <x:v>Submit the completed file and relevant drawings for Saiwenna review.</x:v>
      </x:c>
      <x:c r="C16" s="28"/>
      <x:c r="D16" s="28"/>
      <x:c r="E16" s="28"/>
      <x:c r="F16" s="28"/>
      <x:c r="G16" s="28"/>
      <x:c r="H16" s="28"/>
    </x:row>
    <x:row r="18" ht="38" customHeight="1">
      <x:c r="A18" s="37" t="str">
        <x:v>Blank rows are intentional. Keep formula columns intact, use the available filters, and leave manufacturer/model cells blank until an exact selected configuration is confirmed.</x:v>
      </x:c>
      <x:c r="B18" s="38"/>
      <x:c r="C18" s="38"/>
      <x:c r="D18" s="38"/>
      <x:c r="E18" s="38"/>
      <x:c r="F18" s="38"/>
      <x:c r="G18" s="38"/>
      <x:c r="H18" s="39"/>
    </x:row>
  </x:sheetData>
  <x:mergeCells>
    <x:mergeCell ref="A1:H1"/>
    <x:mergeCell ref="A2:H2"/>
    <x:mergeCell ref="A3:H3"/>
    <x:mergeCell ref="B5:H5"/>
    <x:mergeCell ref="B6:H6"/>
    <x:mergeCell ref="B7:H7"/>
    <x:mergeCell ref="B8:H8"/>
    <x:mergeCell ref="B9:H9"/>
    <x:mergeCell ref="A11:H11"/>
    <x:mergeCell ref="B12:H12"/>
    <x:mergeCell ref="B13:H13"/>
    <x:mergeCell ref="B14:H14"/>
    <x:mergeCell ref="B15:H15"/>
    <x:mergeCell ref="B16:H16"/>
    <x:mergeCell ref="A18:H18"/>
  </x:mergeCells>
  <x:pageMargins left="0.7" right="0.7" top="0.75" bottom="0.75" header="0.3" footer="0.3"/>
</x: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topLeftCell="D7" activePane="bottomRight" state="frozen" xSplit="3" ySplit="6"/>
      <selection pane="topRight" activeCell="D1" sqref="D1"/>
      <selection pane="bottomLeft" activeCell="A7" sqref="A7"/>
      <selection pane="bottomRight" activeCell="D7" sqref="D7"/>
    </sheetView>
  </sheetViews>
  <sheetFormatPr defaultRowHeight="15"/>
  <cols>
    <col min="1" max="1" width="18" hidden="0" customWidth="1"/>
    <col min="2" max="2" width="18" hidden="0" customWidth="1"/>
    <col min="3" max="3" width="16" hidden="0" customWidth="1"/>
    <col min="4" max="4" width="18" hidden="0" customWidth="1"/>
    <col min="5" max="5" width="18" hidden="0" customWidth="1"/>
    <col min="6" max="6" width="16" hidden="0" customWidth="1"/>
    <col min="7" max="7" width="13" hidden="0" customWidth="1"/>
    <col min="8" max="8" width="13" hidden="0" customWidth="1"/>
    <col min="9" max="9" width="13" hidden="0" customWidth="1"/>
    <col min="10" max="10" width="13" hidden="0" customWidth="1"/>
    <col min="11" max="11" width="12" hidden="0" customWidth="1"/>
    <col min="12" max="12" width="12" hidden="0" customWidth="1"/>
    <col min="13" max="13" width="12" hidden="0" customWidth="1"/>
    <col min="14" max="14" width="12" hidden="0" customWidth="1"/>
    <col min="15" max="15" width="12" hidden="0" customWidth="1"/>
    <col min="16" max="16" width="13" hidden="0" customWidth="1"/>
    <col min="17" max="17" width="14" hidden="0" customWidth="1"/>
    <col min="18" max="18" width="14" hidden="0" customWidth="1"/>
    <col min="19" max="19" width="15" hidden="0" customWidth="1"/>
    <col min="20" max="20" width="20" hidden="0" customWidth="1"/>
    <col min="21" max="21" width="15" hidden="0" customWidth="1"/>
    <col min="22" max="22" width="15" hidden="0" customWidth="1"/>
    <col min="23" max="23" width="25" hidden="0" customWidth="1"/>
    <col min="24" max="24" width="24" hidden="0" customWidth="1"/>
    <col min="25" max="25" width="20" hidden="0" customWidth="1"/>
    <col min="26" max="26" width="18" hidden="0" customWidth="1"/>
    <col min="27" max="27" width="28" hidden="0" customWidth="1"/>
  </cols>
  <sheetData>
    <row r="1" ht="30" customHeight="1">
      <c r="A1" s="3" t="str">
        <v>Motor &amp; Control Compatibility Matrix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34" customHeight="1">
      <c r="A2" s="7" t="str">
        <v>One row per exact product/system + motor + controller/gateway configuration; do not generalize across models, regions or firmware.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ht="34" customHeight="1">
      <c r="A3" s="11" t="str">
        <v>Lutron, KNX and BMS paths are project-specific coordination fields; this workbook does not state partnership, certification or universal compatibility.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5">
      <c r="A5" s="41" t="str">
        <v>Buyer input rows are blank by design. Pale yellow cells are editable; pale green cells are formula cells — do not overwrite.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</row>
    <row r="6" ht="54" customHeight="1">
      <c r="A6" s="46" t="str">
        <v>PRODUCT</v>
      </c>
      <c r="B6" s="46" t="str">
        <v>SYSTEM</v>
      </c>
      <c r="C6" s="46" t="str">
        <v>SYSTEM MODEL</v>
      </c>
      <c r="D6" s="46" t="str">
        <v>MOTOR MANUFACTURER</v>
      </c>
      <c r="E6" s="46" t="str">
        <v>MOTOR MODEL</v>
      </c>
      <c r="F6" s="46" t="str">
        <v>MOTOR TYPE</v>
      </c>
      <c r="G6" s="46" t="str">
        <v>VOLTAGE</v>
      </c>
      <c r="H6" s="46" t="str">
        <v>FREQUENCY</v>
      </c>
      <c r="I6" s="46" t="str">
        <v>TORQUE</v>
      </c>
      <c r="J6" s="46" t="str">
        <v>SPEED</v>
      </c>
      <c r="K6" s="46" t="str">
        <v>RF</v>
      </c>
      <c r="L6" s="46" t="str">
        <v>TUYA</v>
      </c>
      <c r="M6" s="46" t="str">
        <v>ZIGBEE</v>
      </c>
      <c r="N6" s="46" t="str">
        <v>WI-FI</v>
      </c>
      <c r="O6" s="46" t="str">
        <v>RS485</v>
      </c>
      <c r="P6" s="46" t="str">
        <v>DRY CONTACT</v>
      </c>
      <c r="Q6" s="46" t="str">
        <v>KNX PATH</v>
      </c>
      <c r="R6" s="46" t="str">
        <v>BMS PATH</v>
      </c>
      <c r="S6" s="46" t="str">
        <v>LUTRON PATH</v>
      </c>
      <c r="T6" s="46" t="str">
        <v>GATEWAY / CONTROLLER</v>
      </c>
      <c r="U6" s="46" t="str">
        <v>FEEDBACK</v>
      </c>
      <c r="V6" s="46" t="str">
        <v>LIMIT TYPE</v>
      </c>
      <c r="W6" s="46" t="str">
        <v>COMMISSIONING REQUIREMENT</v>
      </c>
      <c r="X6" s="46" t="str">
        <v>EVIDENCE SOURCE</v>
      </c>
      <c r="Y6" s="46" t="str">
        <v>EVIDENCE OWNER</v>
      </c>
      <c r="Z6" s="46" t="str">
        <v>STATUS</v>
      </c>
      <c r="AA6" s="46" t="str">
        <v>NOTES</v>
      </c>
    </row>
    <row r="7" ht="30" customHeight="1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1" t="str">
        <f>IF(COUNTA(A7:Y7)=0,"",IF(OR(D7="",E7=""),"CONFIGURATION REVIEW","READY FOR REVIEW"))</f>
      </c>
      <c r="AA7" s="50"/>
    </row>
    <row r="8" ht="30" customHeight="1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1" t="str">
        <f>IF(COUNTA(A8:Y8)=0,"",IF(OR(D8="",E8=""),"CONFIGURATION REVIEW","READY FOR REVIEW"))</f>
      </c>
      <c r="AA8" s="50"/>
    </row>
    <row r="9" ht="30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1" t="str">
        <f>IF(COUNTA(A9:Y9)=0,"",IF(OR(D9="",E9=""),"CONFIGURATION REVIEW","READY FOR REVIEW"))</f>
      </c>
      <c r="AA9" s="50"/>
    </row>
    <row r="10" ht="30" customHeight="1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1" t="str">
        <f>IF(COUNTA(A10:Y10)=0,"",IF(OR(D10="",E10=""),"CONFIGURATION REVIEW","READY FOR REVIEW"))</f>
      </c>
      <c r="AA10" s="50"/>
    </row>
    <row r="11" ht="30" customHeight="1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1" t="str">
        <f>IF(COUNTA(A11:Y11)=0,"",IF(OR(D11="",E11=""),"CONFIGURATION REVIEW","READY FOR REVIEW"))</f>
      </c>
      <c r="AA11" s="50"/>
    </row>
    <row r="12" ht="30" customHeight="1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1" t="str">
        <f>IF(COUNTA(A12:Y12)=0,"",IF(OR(D12="",E12=""),"CONFIGURATION REVIEW","READY FOR REVIEW"))</f>
      </c>
      <c r="AA12" s="50"/>
    </row>
    <row r="13" ht="30" customHeight="1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1" t="str">
        <f>IF(COUNTA(A13:Y13)=0,"",IF(OR(D13="",E13=""),"CONFIGURATION REVIEW","READY FOR REVIEW"))</f>
      </c>
      <c r="AA13" s="50"/>
    </row>
    <row r="14" ht="30" customHeight="1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1" t="str">
        <f>IF(COUNTA(A14:Y14)=0,"",IF(OR(D14="",E14=""),"CONFIGURATION REVIEW","READY FOR REVIEW"))</f>
      </c>
      <c r="AA14" s="50"/>
    </row>
    <row r="15" ht="30" customHeight="1">
      <c r="A15" s="50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1" t="str">
        <f>IF(COUNTA(A15:Y15)=0,"",IF(OR(D15="",E15=""),"CONFIGURATION REVIEW","READY FOR REVIEW"))</f>
      </c>
      <c r="AA15" s="50"/>
    </row>
    <row r="16" ht="30" customHeight="1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1" t="str">
        <f>IF(COUNTA(A16:Y16)=0,"",IF(OR(D16="",E16=""),"CONFIGURATION REVIEW","READY FOR REVIEW"))</f>
      </c>
      <c r="AA16" s="50"/>
    </row>
    <row r="17" ht="30" customHeight="1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1" t="str">
        <f>IF(COUNTA(A17:Y17)=0,"",IF(OR(D17="",E17=""),"CONFIGURATION REVIEW","READY FOR REVIEW"))</f>
      </c>
      <c r="AA17" s="50"/>
    </row>
    <row r="18" ht="30" customHeight="1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1" t="str">
        <f>IF(COUNTA(A18:Y18)=0,"",IF(OR(D18="",E18=""),"CONFIGURATION REVIEW","READY FOR REVIEW"))</f>
      </c>
      <c r="AA18" s="50"/>
    </row>
    <row r="19" ht="30" customHeight="1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1" t="str">
        <f>IF(COUNTA(A19:Y19)=0,"",IF(OR(D19="",E19=""),"CONFIGURATION REVIEW","READY FOR REVIEW"))</f>
      </c>
      <c r="AA19" s="50"/>
    </row>
    <row r="20" ht="30" customHeight="1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1" t="str">
        <f>IF(COUNTA(A20:Y20)=0,"",IF(OR(D20="",E20=""),"CONFIGURATION REVIEW","READY FOR REVIEW"))</f>
      </c>
      <c r="AA20" s="50"/>
    </row>
    <row r="21" ht="30" customHeight="1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1" t="str">
        <f>IF(COUNTA(A21:Y21)=0,"",IF(OR(D21="",E21=""),"CONFIGURATION REVIEW","READY FOR REVIEW"))</f>
      </c>
      <c r="AA21" s="50"/>
    </row>
    <row r="22" ht="30" customHeight="1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1" t="str">
        <f>IF(COUNTA(A22:Y22)=0,"",IF(OR(D22="",E22=""),"CONFIGURATION REVIEW","READY FOR REVIEW"))</f>
      </c>
      <c r="AA22" s="50"/>
    </row>
    <row r="23" ht="30" customHeight="1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1" t="str">
        <f>IF(COUNTA(A23:Y23)=0,"",IF(OR(D23="",E23=""),"CONFIGURATION REVIEW","READY FOR REVIEW"))</f>
      </c>
      <c r="AA23" s="50"/>
    </row>
    <row r="24" ht="30" customHeight="1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1" t="str">
        <f>IF(COUNTA(A24:Y24)=0,"",IF(OR(D24="",E24=""),"CONFIGURATION REVIEW","READY FOR REVIEW"))</f>
      </c>
      <c r="AA24" s="50"/>
    </row>
    <row r="25" ht="30" customHeight="1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1" t="str">
        <f>IF(COUNTA(A25:Y25)=0,"",IF(OR(D25="",E25=""),"CONFIGURATION REVIEW","READY FOR REVIEW"))</f>
      </c>
      <c r="AA25" s="50"/>
    </row>
    <row r="26" ht="30" customHeight="1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1" t="str">
        <f>IF(COUNTA(A26:Y26)=0,"",IF(OR(D26="",E26=""),"CONFIGURATION REVIEW","READY FOR REVIEW"))</f>
      </c>
      <c r="AA26" s="50"/>
    </row>
    <row r="27" ht="30" customHeight="1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1" t="str">
        <f>IF(COUNTA(A27:Y27)=0,"",IF(OR(D27="",E27=""),"CONFIGURATION REVIEW","READY FOR REVIEW"))</f>
      </c>
      <c r="AA27" s="50"/>
    </row>
    <row r="28" ht="30" customHeight="1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1" t="str">
        <f>IF(COUNTA(A28:Y28)=0,"",IF(OR(D28="",E28=""),"CONFIGURATION REVIEW","READY FOR REVIEW"))</f>
      </c>
      <c r="AA28" s="50"/>
    </row>
    <row r="29" ht="30" customHeight="1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1" t="str">
        <f>IF(COUNTA(A29:Y29)=0,"",IF(OR(D29="",E29=""),"CONFIGURATION REVIEW","READY FOR REVIEW"))</f>
      </c>
      <c r="AA29" s="50"/>
    </row>
    <row r="30" ht="30" customHeight="1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1" t="str">
        <f>IF(COUNTA(A30:Y30)=0,"",IF(OR(D30="",E30=""),"CONFIGURATION REVIEW","READY FOR REVIEW"))</f>
      </c>
      <c r="AA30" s="50"/>
    </row>
    <row r="31" ht="30" customHeight="1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1" t="str">
        <f>IF(COUNTA(A31:Y31)=0,"",IF(OR(D31="",E31=""),"CONFIGURATION REVIEW","READY FOR REVIEW"))</f>
      </c>
      <c r="AA31" s="50"/>
    </row>
    <row r="32" ht="30" customHeight="1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1" t="str">
        <f>IF(COUNTA(A32:Y32)=0,"",IF(OR(D32="",E32=""),"CONFIGURATION REVIEW","READY FOR REVIEW"))</f>
      </c>
      <c r="AA32" s="50"/>
    </row>
    <row r="33" ht="30" customHeight="1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1" t="str">
        <f>IF(COUNTA(A33:Y33)=0,"",IF(OR(D33="",E33=""),"CONFIGURATION REVIEW","READY FOR REVIEW"))</f>
      </c>
      <c r="AA33" s="50"/>
    </row>
    <row r="34" ht="30" customHeight="1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1" t="str">
        <f>IF(COUNTA(A34:Y34)=0,"",IF(OR(D34="",E34=""),"CONFIGURATION REVIEW","READY FOR REVIEW"))</f>
      </c>
      <c r="AA34" s="50"/>
    </row>
    <row r="35" ht="30" customHeight="1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1" t="str">
        <f>IF(COUNTA(A35:Y35)=0,"",IF(OR(D35="",E35=""),"CONFIGURATION REVIEW","READY FOR REVIEW"))</f>
      </c>
      <c r="AA35" s="50"/>
    </row>
    <row r="36" ht="30" customHeight="1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1" t="str">
        <f>IF(COUNTA(A36:Y36)=0,"",IF(OR(D36="",E36=""),"CONFIGURATION REVIEW","READY FOR REVIEW"))</f>
      </c>
      <c r="AA36" s="50"/>
    </row>
  </sheetData>
  <mergeCells>
    <mergeCell ref="A1:AA1"/>
    <mergeCell ref="A2:AA2"/>
    <mergeCell ref="A3:AA3"/>
    <mergeCell ref="A5:AA5"/>
  </mergeCells>
  <dataValidations count="10">
    <dataValidation type="list" sqref="F7:F36">
      <formula1>"AC WIRED,DC WIRED,BATTERY,OTHER"</formula1>
    </dataValidation>
    <dataValidation type="list" sqref="K7:K36">
      <formula1>"YES,NO,PROJECT-SPECIFIC"</formula1>
    </dataValidation>
    <dataValidation type="list" sqref="L7:L36">
      <formula1>"YES,NO,PROJECT-SPECIFIC"</formula1>
    </dataValidation>
    <dataValidation type="list" sqref="M7:M36">
      <formula1>"YES,NO,PROJECT-SPECIFIC"</formula1>
    </dataValidation>
    <dataValidation type="list" sqref="N7:N36">
      <formula1>"YES,NO,PROJECT-SPECIFIC"</formula1>
    </dataValidation>
    <dataValidation type="list" sqref="O7:O36">
      <formula1>"YES,NO,PROJECT-SPECIFIC"</formula1>
    </dataValidation>
    <dataValidation type="list" sqref="P7:P36">
      <formula1>"YES,NO,PROJECT-SPECIFIC"</formula1>
    </dataValidation>
    <dataValidation type="list" sqref="Q7:Q36">
      <formula1>"NATIVE,INTERFACE,PROJECT-SPECIFIC"</formula1>
    </dataValidation>
    <dataValidation type="list" sqref="R7:R36">
      <formula1>"NATIVE,INTERFACE,PROJECT-SPECIFIC"</formula1>
    </dataValidation>
    <dataValidation type="list" sqref="S7:S36">
      <formula1>"NATIVE,INTERFACE,PROJECT-SPECIFIC"</formula1>
    </dataValidation>
  </dataValidations>
  <pageMargins left="0.7" right="0.7" top="0.75" bottom="0.75" header="0.3" footer="0.3"/>
  <tableParts count="1">
    <tablePart r:id="Rcdc041c2e68f412b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topLeftCell="C7" activePane="bottomRight" state="frozen" xSplit="2" ySplit="6"/>
      <selection pane="topRight" activeCell="C1" sqref="C1"/>
      <selection pane="bottomLeft" activeCell="A7" sqref="A7"/>
      <selection pane="bottomRight" activeCell="C7" sqref="C7"/>
    </sheetView>
  </sheetViews>
  <sheetFormatPr defaultRowHeight="15"/>
  <cols>
    <col min="1" max="1" width="22" hidden="0" customWidth="1"/>
    <col min="2" max="2" width="18" hidden="0" customWidth="1"/>
    <col min="3" max="3" width="20" hidden="0" customWidth="1"/>
    <col min="4" max="4" width="20" hidden="0" customWidth="1"/>
    <col min="5" max="5" width="14" hidden="0" customWidth="1"/>
    <col min="6" max="6" width="14" hidden="0" customWidth="1"/>
    <col min="7" max="7" width="14" hidden="0" customWidth="1"/>
    <col min="8" max="8" width="12" hidden="0" customWidth="1"/>
    <col min="9" max="9" width="18" hidden="0" customWidth="1"/>
    <col min="10" max="10" width="24" hidden="0" customWidth="1"/>
    <col min="11" max="11" width="24" hidden="0" customWidth="1"/>
    <col min="12" max="12" width="18" hidden="0" customWidth="1"/>
    <col min="13" max="13" width="18" hidden="0" customWidth="1"/>
    <col min="14" max="14" width="20" hidden="0" customWidth="1"/>
    <col min="15" max="15" width="18" hidden="0" customWidth="1"/>
    <col min="16" max="16" width="18" hidden="0" customWidth="1"/>
    <col min="17" max="17" width="20" hidden="0" customWidth="1"/>
    <col min="18" max="18" width="28" hidden="0" customWidth="1"/>
  </cols>
  <sheetData>
    <row r="1" ht="30" customHeight="1">
      <c r="A1" s="3" t="str">
        <v>Motor &amp; Control Project Inputs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34" customHeight="1">
      <c r="A2" s="7" t="str">
        <v>Buyer inputs used to frame a review; approximate RFQ dimensions are acceptable when clearly identified and drawings follow.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ht="34" customHeight="1">
      <c r="A3" s="11" t="str">
        <v>The area and review-status columns are formulas. Manufacturer/model cells remain blank until configuration review.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5">
      <c r="A5" s="41" t="str">
        <v>Buyer input rows are blank by design. Pale yellow cells are editable; pale green cells are formula cells — do not overwrite.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</row>
    <row r="6" ht="54" customHeight="1">
      <c r="A6" s="46" t="str">
        <v>PROJECT / REFERENCE</v>
      </c>
      <c r="B6" s="46" t="str">
        <v>BUYER ROLE</v>
      </c>
      <c r="C6" s="46" t="str">
        <v>COUNTRY / DESTINATION</v>
      </c>
      <c r="D6" s="46" t="str">
        <v>PRODUCT / SYSTEM</v>
      </c>
      <c r="E6" s="46" t="str">
        <v>WIDTH (MM)</v>
      </c>
      <c r="F6" s="46" t="str">
        <v>HEIGHT (MM)</v>
      </c>
      <c r="G6" s="46" t="str">
        <v>AREA (M2)</v>
      </c>
      <c r="H6" s="46" t="str">
        <v>QUANTITY</v>
      </c>
      <c r="I6" s="46" t="str">
        <v>MOUNT / RECESS</v>
      </c>
      <c r="J6" s="46" t="str">
        <v>CONTROL REQUIREMENT / PROTOCOL</v>
      </c>
      <c r="K6" s="46" t="str">
        <v>VOLTAGE / POWER / FREQUENCY</v>
      </c>
      <c r="L6" s="46" t="str">
        <v>MOTOR MANUFACTURER</v>
      </c>
      <c r="M6" s="46" t="str">
        <v>MOTOR MODEL</v>
      </c>
      <c r="N6" s="46" t="str">
        <v>GATEWAY / CONTROLLER</v>
      </c>
      <c r="O6" s="46" t="str">
        <v>DRAWING REF</v>
      </c>
      <c r="P6" s="46" t="str">
        <v>PROJECT STAGE</v>
      </c>
      <c r="Q6" s="46" t="str">
        <v>STATUS</v>
      </c>
      <c r="R6" s="46" t="str">
        <v>NOTES</v>
      </c>
    </row>
    <row r="7" ht="30" customHeight="1">
      <c r="A7" s="50"/>
      <c r="B7" s="50"/>
      <c r="C7" s="50"/>
      <c r="D7" s="50"/>
      <c r="E7" s="52"/>
      <c r="F7" s="52"/>
      <c r="G7" s="53" t="str">
        <f>IF(OR(E7="",F7=""),"",E7*F7/1000000)</f>
      </c>
      <c r="H7" s="52"/>
      <c r="I7" s="50"/>
      <c r="J7" s="50"/>
      <c r="K7" s="50"/>
      <c r="L7" s="50"/>
      <c r="M7" s="50"/>
      <c r="N7" s="50"/>
      <c r="O7" s="50"/>
      <c r="P7" s="50"/>
      <c r="Q7" s="51" t="str">
        <f>IF(A7="","",IF(OR(L7="",M7=""),"CONFIGURATION REVIEW","READY FOR REVIEW"))</f>
      </c>
      <c r="R7" s="50"/>
    </row>
    <row r="8" ht="30" customHeight="1">
      <c r="A8" s="50"/>
      <c r="B8" s="50"/>
      <c r="C8" s="50"/>
      <c r="D8" s="50"/>
      <c r="E8" s="52"/>
      <c r="F8" s="52"/>
      <c r="G8" s="53" t="str">
        <f>IF(OR(E8="",F8=""),"",E8*F8/1000000)</f>
      </c>
      <c r="H8" s="52"/>
      <c r="I8" s="50"/>
      <c r="J8" s="50"/>
      <c r="K8" s="50"/>
      <c r="L8" s="50"/>
      <c r="M8" s="50"/>
      <c r="N8" s="50"/>
      <c r="O8" s="50"/>
      <c r="P8" s="50"/>
      <c r="Q8" s="51" t="str">
        <f>IF(A8="","",IF(OR(L8="",M8=""),"CONFIGURATION REVIEW","READY FOR REVIEW"))</f>
      </c>
      <c r="R8" s="50"/>
    </row>
    <row r="9" ht="30" customHeight="1">
      <c r="A9" s="50"/>
      <c r="B9" s="50"/>
      <c r="C9" s="50"/>
      <c r="D9" s="50"/>
      <c r="E9" s="52"/>
      <c r="F9" s="52"/>
      <c r="G9" s="53" t="str">
        <f>IF(OR(E9="",F9=""),"",E9*F9/1000000)</f>
      </c>
      <c r="H9" s="52"/>
      <c r="I9" s="50"/>
      <c r="J9" s="50"/>
      <c r="K9" s="50"/>
      <c r="L9" s="50"/>
      <c r="M9" s="50"/>
      <c r="N9" s="50"/>
      <c r="O9" s="50"/>
      <c r="P9" s="50"/>
      <c r="Q9" s="51" t="str">
        <f>IF(A9="","",IF(OR(L9="",M9=""),"CONFIGURATION REVIEW","READY FOR REVIEW"))</f>
      </c>
      <c r="R9" s="50"/>
    </row>
    <row r="10" ht="30" customHeight="1">
      <c r="A10" s="50"/>
      <c r="B10" s="50"/>
      <c r="C10" s="50"/>
      <c r="D10" s="50"/>
      <c r="E10" s="52"/>
      <c r="F10" s="52"/>
      <c r="G10" s="53" t="str">
        <f>IF(OR(E10="",F10=""),"",E10*F10/1000000)</f>
      </c>
      <c r="H10" s="52"/>
      <c r="I10" s="50"/>
      <c r="J10" s="50"/>
      <c r="K10" s="50"/>
      <c r="L10" s="50"/>
      <c r="M10" s="50"/>
      <c r="N10" s="50"/>
      <c r="O10" s="50"/>
      <c r="P10" s="50"/>
      <c r="Q10" s="51" t="str">
        <f>IF(A10="","",IF(OR(L10="",M10=""),"CONFIGURATION REVIEW","READY FOR REVIEW"))</f>
      </c>
      <c r="R10" s="50"/>
    </row>
    <row r="11" ht="30" customHeight="1">
      <c r="A11" s="50"/>
      <c r="B11" s="50"/>
      <c r="C11" s="50"/>
      <c r="D11" s="50"/>
      <c r="E11" s="52"/>
      <c r="F11" s="52"/>
      <c r="G11" s="53" t="str">
        <f>IF(OR(E11="",F11=""),"",E11*F11/1000000)</f>
      </c>
      <c r="H11" s="52"/>
      <c r="I11" s="50"/>
      <c r="J11" s="50"/>
      <c r="K11" s="50"/>
      <c r="L11" s="50"/>
      <c r="M11" s="50"/>
      <c r="N11" s="50"/>
      <c r="O11" s="50"/>
      <c r="P11" s="50"/>
      <c r="Q11" s="51" t="str">
        <f>IF(A11="","",IF(OR(L11="",M11=""),"CONFIGURATION REVIEW","READY FOR REVIEW"))</f>
      </c>
      <c r="R11" s="50"/>
    </row>
    <row r="12" ht="30" customHeight="1">
      <c r="A12" s="50"/>
      <c r="B12" s="50"/>
      <c r="C12" s="50"/>
      <c r="D12" s="50"/>
      <c r="E12" s="52"/>
      <c r="F12" s="52"/>
      <c r="G12" s="53" t="str">
        <f>IF(OR(E12="",F12=""),"",E12*F12/1000000)</f>
      </c>
      <c r="H12" s="52"/>
      <c r="I12" s="50"/>
      <c r="J12" s="50"/>
      <c r="K12" s="50"/>
      <c r="L12" s="50"/>
      <c r="M12" s="50"/>
      <c r="N12" s="50"/>
      <c r="O12" s="50"/>
      <c r="P12" s="50"/>
      <c r="Q12" s="51" t="str">
        <f>IF(A12="","",IF(OR(L12="",M12=""),"CONFIGURATION REVIEW","READY FOR REVIEW"))</f>
      </c>
      <c r="R12" s="50"/>
    </row>
    <row r="13" ht="30" customHeight="1">
      <c r="A13" s="50"/>
      <c r="B13" s="50"/>
      <c r="C13" s="50"/>
      <c r="D13" s="50"/>
      <c r="E13" s="52"/>
      <c r="F13" s="52"/>
      <c r="G13" s="53" t="str">
        <f>IF(OR(E13="",F13=""),"",E13*F13/1000000)</f>
      </c>
      <c r="H13" s="52"/>
      <c r="I13" s="50"/>
      <c r="J13" s="50"/>
      <c r="K13" s="50"/>
      <c r="L13" s="50"/>
      <c r="M13" s="50"/>
      <c r="N13" s="50"/>
      <c r="O13" s="50"/>
      <c r="P13" s="50"/>
      <c r="Q13" s="51" t="str">
        <f>IF(A13="","",IF(OR(L13="",M13=""),"CONFIGURATION REVIEW","READY FOR REVIEW"))</f>
      </c>
      <c r="R13" s="50"/>
    </row>
    <row r="14" ht="30" customHeight="1">
      <c r="A14" s="50"/>
      <c r="B14" s="50"/>
      <c r="C14" s="50"/>
      <c r="D14" s="50"/>
      <c r="E14" s="52"/>
      <c r="F14" s="52"/>
      <c r="G14" s="53" t="str">
        <f>IF(OR(E14="",F14=""),"",E14*F14/1000000)</f>
      </c>
      <c r="H14" s="52"/>
      <c r="I14" s="50"/>
      <c r="J14" s="50"/>
      <c r="K14" s="50"/>
      <c r="L14" s="50"/>
      <c r="M14" s="50"/>
      <c r="N14" s="50"/>
      <c r="O14" s="50"/>
      <c r="P14" s="50"/>
      <c r="Q14" s="51" t="str">
        <f>IF(A14="","",IF(OR(L14="",M14=""),"CONFIGURATION REVIEW","READY FOR REVIEW"))</f>
      </c>
      <c r="R14" s="50"/>
    </row>
    <row r="15" ht="30" customHeight="1">
      <c r="A15" s="50"/>
      <c r="B15" s="50"/>
      <c r="C15" s="50"/>
      <c r="D15" s="50"/>
      <c r="E15" s="52"/>
      <c r="F15" s="52"/>
      <c r="G15" s="53" t="str">
        <f>IF(OR(E15="",F15=""),"",E15*F15/1000000)</f>
      </c>
      <c r="H15" s="52"/>
      <c r="I15" s="50"/>
      <c r="J15" s="50"/>
      <c r="K15" s="50"/>
      <c r="L15" s="50"/>
      <c r="M15" s="50"/>
      <c r="N15" s="50"/>
      <c r="O15" s="50"/>
      <c r="P15" s="50"/>
      <c r="Q15" s="51" t="str">
        <f>IF(A15="","",IF(OR(L15="",M15=""),"CONFIGURATION REVIEW","READY FOR REVIEW"))</f>
      </c>
      <c r="R15" s="50"/>
    </row>
    <row r="16" ht="30" customHeight="1">
      <c r="A16" s="50"/>
      <c r="B16" s="50"/>
      <c r="C16" s="50"/>
      <c r="D16" s="50"/>
      <c r="E16" s="52"/>
      <c r="F16" s="52"/>
      <c r="G16" s="53" t="str">
        <f>IF(OR(E16="",F16=""),"",E16*F16/1000000)</f>
      </c>
      <c r="H16" s="52"/>
      <c r="I16" s="50"/>
      <c r="J16" s="50"/>
      <c r="K16" s="50"/>
      <c r="L16" s="50"/>
      <c r="M16" s="50"/>
      <c r="N16" s="50"/>
      <c r="O16" s="50"/>
      <c r="P16" s="50"/>
      <c r="Q16" s="51" t="str">
        <f>IF(A16="","",IF(OR(L16="",M16=""),"CONFIGURATION REVIEW","READY FOR REVIEW"))</f>
      </c>
      <c r="R16" s="50"/>
    </row>
    <row r="17" ht="30" customHeight="1">
      <c r="A17" s="50"/>
      <c r="B17" s="50"/>
      <c r="C17" s="50"/>
      <c r="D17" s="50"/>
      <c r="E17" s="52"/>
      <c r="F17" s="52"/>
      <c r="G17" s="53" t="str">
        <f>IF(OR(E17="",F17=""),"",E17*F17/1000000)</f>
      </c>
      <c r="H17" s="52"/>
      <c r="I17" s="50"/>
      <c r="J17" s="50"/>
      <c r="K17" s="50"/>
      <c r="L17" s="50"/>
      <c r="M17" s="50"/>
      <c r="N17" s="50"/>
      <c r="O17" s="50"/>
      <c r="P17" s="50"/>
      <c r="Q17" s="51" t="str">
        <f>IF(A17="","",IF(OR(L17="",M17=""),"CONFIGURATION REVIEW","READY FOR REVIEW"))</f>
      </c>
      <c r="R17" s="50"/>
    </row>
    <row r="18" ht="30" customHeight="1">
      <c r="A18" s="50"/>
      <c r="B18" s="50"/>
      <c r="C18" s="50"/>
      <c r="D18" s="50"/>
      <c r="E18" s="52"/>
      <c r="F18" s="52"/>
      <c r="G18" s="53" t="str">
        <f>IF(OR(E18="",F18=""),"",E18*F18/1000000)</f>
      </c>
      <c r="H18" s="52"/>
      <c r="I18" s="50"/>
      <c r="J18" s="50"/>
      <c r="K18" s="50"/>
      <c r="L18" s="50"/>
      <c r="M18" s="50"/>
      <c r="N18" s="50"/>
      <c r="O18" s="50"/>
      <c r="P18" s="50"/>
      <c r="Q18" s="51" t="str">
        <f>IF(A18="","",IF(OR(L18="",M18=""),"CONFIGURATION REVIEW","READY FOR REVIEW"))</f>
      </c>
      <c r="R18" s="50"/>
    </row>
    <row r="19" ht="30" customHeight="1">
      <c r="A19" s="50"/>
      <c r="B19" s="50"/>
      <c r="C19" s="50"/>
      <c r="D19" s="50"/>
      <c r="E19" s="52"/>
      <c r="F19" s="52"/>
      <c r="G19" s="53" t="str">
        <f>IF(OR(E19="",F19=""),"",E19*F19/1000000)</f>
      </c>
      <c r="H19" s="52"/>
      <c r="I19" s="50"/>
      <c r="J19" s="50"/>
      <c r="K19" s="50"/>
      <c r="L19" s="50"/>
      <c r="M19" s="50"/>
      <c r="N19" s="50"/>
      <c r="O19" s="50"/>
      <c r="P19" s="50"/>
      <c r="Q19" s="51" t="str">
        <f>IF(A19="","",IF(OR(L19="",M19=""),"CONFIGURATION REVIEW","READY FOR REVIEW"))</f>
      </c>
      <c r="R19" s="50"/>
    </row>
    <row r="20" ht="30" customHeight="1">
      <c r="A20" s="50"/>
      <c r="B20" s="50"/>
      <c r="C20" s="50"/>
      <c r="D20" s="50"/>
      <c r="E20" s="52"/>
      <c r="F20" s="52"/>
      <c r="G20" s="53" t="str">
        <f>IF(OR(E20="",F20=""),"",E20*F20/1000000)</f>
      </c>
      <c r="H20" s="52"/>
      <c r="I20" s="50"/>
      <c r="J20" s="50"/>
      <c r="K20" s="50"/>
      <c r="L20" s="50"/>
      <c r="M20" s="50"/>
      <c r="N20" s="50"/>
      <c r="O20" s="50"/>
      <c r="P20" s="50"/>
      <c r="Q20" s="51" t="str">
        <f>IF(A20="","",IF(OR(L20="",M20=""),"CONFIGURATION REVIEW","READY FOR REVIEW"))</f>
      </c>
      <c r="R20" s="50"/>
    </row>
    <row r="21" ht="30" customHeight="1">
      <c r="A21" s="50"/>
      <c r="B21" s="50"/>
      <c r="C21" s="50"/>
      <c r="D21" s="50"/>
      <c r="E21" s="52"/>
      <c r="F21" s="52"/>
      <c r="G21" s="53" t="str">
        <f>IF(OR(E21="",F21=""),"",E21*F21/1000000)</f>
      </c>
      <c r="H21" s="52"/>
      <c r="I21" s="50"/>
      <c r="J21" s="50"/>
      <c r="K21" s="50"/>
      <c r="L21" s="50"/>
      <c r="M21" s="50"/>
      <c r="N21" s="50"/>
      <c r="O21" s="50"/>
      <c r="P21" s="50"/>
      <c r="Q21" s="51" t="str">
        <f>IF(A21="","",IF(OR(L21="",M21=""),"CONFIGURATION REVIEW","READY FOR REVIEW"))</f>
      </c>
      <c r="R21" s="50"/>
    </row>
    <row r="22" ht="30" customHeight="1">
      <c r="A22" s="50"/>
      <c r="B22" s="50"/>
      <c r="C22" s="50"/>
      <c r="D22" s="50"/>
      <c r="E22" s="52"/>
      <c r="F22" s="52"/>
      <c r="G22" s="53" t="str">
        <f>IF(OR(E22="",F22=""),"",E22*F22/1000000)</f>
      </c>
      <c r="H22" s="52"/>
      <c r="I22" s="50"/>
      <c r="J22" s="50"/>
      <c r="K22" s="50"/>
      <c r="L22" s="50"/>
      <c r="M22" s="50"/>
      <c r="N22" s="50"/>
      <c r="O22" s="50"/>
      <c r="P22" s="50"/>
      <c r="Q22" s="51" t="str">
        <f>IF(A22="","",IF(OR(L22="",M22=""),"CONFIGURATION REVIEW","READY FOR REVIEW"))</f>
      </c>
      <c r="R22" s="50"/>
    </row>
    <row r="23" ht="30" customHeight="1">
      <c r="A23" s="50"/>
      <c r="B23" s="50"/>
      <c r="C23" s="50"/>
      <c r="D23" s="50"/>
      <c r="E23" s="52"/>
      <c r="F23" s="52"/>
      <c r="G23" s="53" t="str">
        <f>IF(OR(E23="",F23=""),"",E23*F23/1000000)</f>
      </c>
      <c r="H23" s="52"/>
      <c r="I23" s="50"/>
      <c r="J23" s="50"/>
      <c r="K23" s="50"/>
      <c r="L23" s="50"/>
      <c r="M23" s="50"/>
      <c r="N23" s="50"/>
      <c r="O23" s="50"/>
      <c r="P23" s="50"/>
      <c r="Q23" s="51" t="str">
        <f>IF(A23="","",IF(OR(L23="",M23=""),"CONFIGURATION REVIEW","READY FOR REVIEW"))</f>
      </c>
      <c r="R23" s="50"/>
    </row>
    <row r="24" ht="30" customHeight="1">
      <c r="A24" s="50"/>
      <c r="B24" s="50"/>
      <c r="C24" s="50"/>
      <c r="D24" s="50"/>
      <c r="E24" s="52"/>
      <c r="F24" s="52"/>
      <c r="G24" s="53" t="str">
        <f>IF(OR(E24="",F24=""),"",E24*F24/1000000)</f>
      </c>
      <c r="H24" s="52"/>
      <c r="I24" s="50"/>
      <c r="J24" s="50"/>
      <c r="K24" s="50"/>
      <c r="L24" s="50"/>
      <c r="M24" s="50"/>
      <c r="N24" s="50"/>
      <c r="O24" s="50"/>
      <c r="P24" s="50"/>
      <c r="Q24" s="51" t="str">
        <f>IF(A24="","",IF(OR(L24="",M24=""),"CONFIGURATION REVIEW","READY FOR REVIEW"))</f>
      </c>
      <c r="R24" s="50"/>
    </row>
    <row r="25" ht="30" customHeight="1">
      <c r="A25" s="50"/>
      <c r="B25" s="50"/>
      <c r="C25" s="50"/>
      <c r="D25" s="50"/>
      <c r="E25" s="52"/>
      <c r="F25" s="52"/>
      <c r="G25" s="53" t="str">
        <f>IF(OR(E25="",F25=""),"",E25*F25/1000000)</f>
      </c>
      <c r="H25" s="52"/>
      <c r="I25" s="50"/>
      <c r="J25" s="50"/>
      <c r="K25" s="50"/>
      <c r="L25" s="50"/>
      <c r="M25" s="50"/>
      <c r="N25" s="50"/>
      <c r="O25" s="50"/>
      <c r="P25" s="50"/>
      <c r="Q25" s="51" t="str">
        <f>IF(A25="","",IF(OR(L25="",M25=""),"CONFIGURATION REVIEW","READY FOR REVIEW"))</f>
      </c>
      <c r="R25" s="50"/>
    </row>
    <row r="26" ht="30" customHeight="1">
      <c r="A26" s="50"/>
      <c r="B26" s="50"/>
      <c r="C26" s="50"/>
      <c r="D26" s="50"/>
      <c r="E26" s="52"/>
      <c r="F26" s="52"/>
      <c r="G26" s="53" t="str">
        <f>IF(OR(E26="",F26=""),"",E26*F26/1000000)</f>
      </c>
      <c r="H26" s="52"/>
      <c r="I26" s="50"/>
      <c r="J26" s="50"/>
      <c r="K26" s="50"/>
      <c r="L26" s="50"/>
      <c r="M26" s="50"/>
      <c r="N26" s="50"/>
      <c r="O26" s="50"/>
      <c r="P26" s="50"/>
      <c r="Q26" s="51" t="str">
        <f>IF(A26="","",IF(OR(L26="",M26=""),"CONFIGURATION REVIEW","READY FOR REVIEW"))</f>
      </c>
      <c r="R26" s="50"/>
    </row>
    <row r="27" ht="30" customHeight="1">
      <c r="A27" s="50"/>
      <c r="B27" s="50"/>
      <c r="C27" s="50"/>
      <c r="D27" s="50"/>
      <c r="E27" s="52"/>
      <c r="F27" s="52"/>
      <c r="G27" s="53" t="str">
        <f>IF(OR(E27="",F27=""),"",E27*F27/1000000)</f>
      </c>
      <c r="H27" s="52"/>
      <c r="I27" s="50"/>
      <c r="J27" s="50"/>
      <c r="K27" s="50"/>
      <c r="L27" s="50"/>
      <c r="M27" s="50"/>
      <c r="N27" s="50"/>
      <c r="O27" s="50"/>
      <c r="P27" s="50"/>
      <c r="Q27" s="51" t="str">
        <f>IF(A27="","",IF(OR(L27="",M27=""),"CONFIGURATION REVIEW","READY FOR REVIEW"))</f>
      </c>
      <c r="R27" s="50"/>
    </row>
    <row r="28" ht="30" customHeight="1">
      <c r="A28" s="50"/>
      <c r="B28" s="50"/>
      <c r="C28" s="50"/>
      <c r="D28" s="50"/>
      <c r="E28" s="52"/>
      <c r="F28" s="52"/>
      <c r="G28" s="53" t="str">
        <f>IF(OR(E28="",F28=""),"",E28*F28/1000000)</f>
      </c>
      <c r="H28" s="52"/>
      <c r="I28" s="50"/>
      <c r="J28" s="50"/>
      <c r="K28" s="50"/>
      <c r="L28" s="50"/>
      <c r="M28" s="50"/>
      <c r="N28" s="50"/>
      <c r="O28" s="50"/>
      <c r="P28" s="50"/>
      <c r="Q28" s="51" t="str">
        <f>IF(A28="","",IF(OR(L28="",M28=""),"CONFIGURATION REVIEW","READY FOR REVIEW"))</f>
      </c>
      <c r="R28" s="50"/>
    </row>
    <row r="29" ht="30" customHeight="1">
      <c r="A29" s="50"/>
      <c r="B29" s="50"/>
      <c r="C29" s="50"/>
      <c r="D29" s="50"/>
      <c r="E29" s="52"/>
      <c r="F29" s="52"/>
      <c r="G29" s="53" t="str">
        <f>IF(OR(E29="",F29=""),"",E29*F29/1000000)</f>
      </c>
      <c r="H29" s="52"/>
      <c r="I29" s="50"/>
      <c r="J29" s="50"/>
      <c r="K29" s="50"/>
      <c r="L29" s="50"/>
      <c r="M29" s="50"/>
      <c r="N29" s="50"/>
      <c r="O29" s="50"/>
      <c r="P29" s="50"/>
      <c r="Q29" s="51" t="str">
        <f>IF(A29="","",IF(OR(L29="",M29=""),"CONFIGURATION REVIEW","READY FOR REVIEW"))</f>
      </c>
      <c r="R29" s="50"/>
    </row>
    <row r="30" ht="30" customHeight="1">
      <c r="A30" s="50"/>
      <c r="B30" s="50"/>
      <c r="C30" s="50"/>
      <c r="D30" s="50"/>
      <c r="E30" s="52"/>
      <c r="F30" s="52"/>
      <c r="G30" s="53" t="str">
        <f>IF(OR(E30="",F30=""),"",E30*F30/1000000)</f>
      </c>
      <c r="H30" s="52"/>
      <c r="I30" s="50"/>
      <c r="J30" s="50"/>
      <c r="K30" s="50"/>
      <c r="L30" s="50"/>
      <c r="M30" s="50"/>
      <c r="N30" s="50"/>
      <c r="O30" s="50"/>
      <c r="P30" s="50"/>
      <c r="Q30" s="51" t="str">
        <f>IF(A30="","",IF(OR(L30="",M30=""),"CONFIGURATION REVIEW","READY FOR REVIEW"))</f>
      </c>
      <c r="R30" s="50"/>
    </row>
    <row r="31" ht="30" customHeight="1">
      <c r="A31" s="50"/>
      <c r="B31" s="50"/>
      <c r="C31" s="50"/>
      <c r="D31" s="50"/>
      <c r="E31" s="52"/>
      <c r="F31" s="52"/>
      <c r="G31" s="53" t="str">
        <f>IF(OR(E31="",F31=""),"",E31*F31/1000000)</f>
      </c>
      <c r="H31" s="52"/>
      <c r="I31" s="50"/>
      <c r="J31" s="50"/>
      <c r="K31" s="50"/>
      <c r="L31" s="50"/>
      <c r="M31" s="50"/>
      <c r="N31" s="50"/>
      <c r="O31" s="50"/>
      <c r="P31" s="50"/>
      <c r="Q31" s="51" t="str">
        <f>IF(A31="","",IF(OR(L31="",M31=""),"CONFIGURATION REVIEW","READY FOR REVIEW"))</f>
      </c>
      <c r="R31" s="50"/>
    </row>
    <row r="32" ht="30" customHeight="1">
      <c r="A32" s="50"/>
      <c r="B32" s="50"/>
      <c r="C32" s="50"/>
      <c r="D32" s="50"/>
      <c r="E32" s="52"/>
      <c r="F32" s="52"/>
      <c r="G32" s="53" t="str">
        <f>IF(OR(E32="",F32=""),"",E32*F32/1000000)</f>
      </c>
      <c r="H32" s="52"/>
      <c r="I32" s="50"/>
      <c r="J32" s="50"/>
      <c r="K32" s="50"/>
      <c r="L32" s="50"/>
      <c r="M32" s="50"/>
      <c r="N32" s="50"/>
      <c r="O32" s="50"/>
      <c r="P32" s="50"/>
      <c r="Q32" s="51" t="str">
        <f>IF(A32="","",IF(OR(L32="",M32=""),"CONFIGURATION REVIEW","READY FOR REVIEW"))</f>
      </c>
      <c r="R32" s="50"/>
    </row>
    <row r="33" ht="30" customHeight="1">
      <c r="A33" s="50"/>
      <c r="B33" s="50"/>
      <c r="C33" s="50"/>
      <c r="D33" s="50"/>
      <c r="E33" s="52"/>
      <c r="F33" s="52"/>
      <c r="G33" s="53" t="str">
        <f>IF(OR(E33="",F33=""),"",E33*F33/1000000)</f>
      </c>
      <c r="H33" s="52"/>
      <c r="I33" s="50"/>
      <c r="J33" s="50"/>
      <c r="K33" s="50"/>
      <c r="L33" s="50"/>
      <c r="M33" s="50"/>
      <c r="N33" s="50"/>
      <c r="O33" s="50"/>
      <c r="P33" s="50"/>
      <c r="Q33" s="51" t="str">
        <f>IF(A33="","",IF(OR(L33="",M33=""),"CONFIGURATION REVIEW","READY FOR REVIEW"))</f>
      </c>
      <c r="R33" s="50"/>
    </row>
    <row r="34" ht="30" customHeight="1">
      <c r="A34" s="50"/>
      <c r="B34" s="50"/>
      <c r="C34" s="50"/>
      <c r="D34" s="50"/>
      <c r="E34" s="52"/>
      <c r="F34" s="52"/>
      <c r="G34" s="53" t="str">
        <f>IF(OR(E34="",F34=""),"",E34*F34/1000000)</f>
      </c>
      <c r="H34" s="52"/>
      <c r="I34" s="50"/>
      <c r="J34" s="50"/>
      <c r="K34" s="50"/>
      <c r="L34" s="50"/>
      <c r="M34" s="50"/>
      <c r="N34" s="50"/>
      <c r="O34" s="50"/>
      <c r="P34" s="50"/>
      <c r="Q34" s="51" t="str">
        <f>IF(A34="","",IF(OR(L34="",M34=""),"CONFIGURATION REVIEW","READY FOR REVIEW"))</f>
      </c>
      <c r="R34" s="50"/>
    </row>
    <row r="35" ht="30" customHeight="1">
      <c r="A35" s="50"/>
      <c r="B35" s="50"/>
      <c r="C35" s="50"/>
      <c r="D35" s="50"/>
      <c r="E35" s="52"/>
      <c r="F35" s="52"/>
      <c r="G35" s="53" t="str">
        <f>IF(OR(E35="",F35=""),"",E35*F35/1000000)</f>
      </c>
      <c r="H35" s="52"/>
      <c r="I35" s="50"/>
      <c r="J35" s="50"/>
      <c r="K35" s="50"/>
      <c r="L35" s="50"/>
      <c r="M35" s="50"/>
      <c r="N35" s="50"/>
      <c r="O35" s="50"/>
      <c r="P35" s="50"/>
      <c r="Q35" s="51" t="str">
        <f>IF(A35="","",IF(OR(L35="",M35=""),"CONFIGURATION REVIEW","READY FOR REVIEW"))</f>
      </c>
      <c r="R35" s="50"/>
    </row>
    <row r="36" ht="30" customHeight="1">
      <c r="A36" s="50"/>
      <c r="B36" s="50"/>
      <c r="C36" s="50"/>
      <c r="D36" s="50"/>
      <c r="E36" s="52"/>
      <c r="F36" s="52"/>
      <c r="G36" s="53" t="str">
        <f>IF(OR(E36="",F36=""),"",E36*F36/1000000)</f>
      </c>
      <c r="H36" s="52"/>
      <c r="I36" s="50"/>
      <c r="J36" s="50"/>
      <c r="K36" s="50"/>
      <c r="L36" s="50"/>
      <c r="M36" s="50"/>
      <c r="N36" s="50"/>
      <c r="O36" s="50"/>
      <c r="P36" s="50"/>
      <c r="Q36" s="51" t="str">
        <f>IF(A36="","",IF(OR(L36="",M36=""),"CONFIGURATION REVIEW","READY FOR REVIEW"))</f>
      </c>
      <c r="R36" s="50"/>
    </row>
  </sheetData>
  <mergeCells>
    <mergeCell ref="A1:R1"/>
    <mergeCell ref="A2:R2"/>
    <mergeCell ref="A3:R3"/>
    <mergeCell ref="A5:R5"/>
  </mergeCells>
  <dataValidations count="2">
    <dataValidation type="list" sqref="B7:B36">
      <formula1>"DEALER,INTEGRATOR,ARCHITECT,CONTRACTOR,PROCUREMENT,OTHER"</formula1>
    </dataValidation>
    <dataValidation type="list" sqref="P7:P36">
      <formula1>"CONCEPT,RFQ,DESIGN DEVELOPMENT,TENDER,APPROVAL,PRODUCTION"</formula1>
    </dataValidation>
  </dataValidations>
  <pageMargins left="0.7" right="0.7" top="0.75" bottom="0.75" header="0.3" footer="0.3"/>
  <tableParts count="1">
    <tablePart r:id="R79162fc8fadc418d"/>
  </tableParts>
</worksheet>
</file>