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51f73ae8a46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a30980347634906"/>
    <x:sheet xmlns:r="http://schemas.openxmlformats.org/officeDocument/2006/relationships" name="Project Brief" sheetId="2" r:id="R563b9dc827a84bbe"/>
    <x:sheet xmlns:r="http://schemas.openxmlformats.org/officeDocument/2006/relationships" name="RFQ Items" sheetId="3" r:id="Ra251c284342e4034"/>
    <x:sheet xmlns:r="http://schemas.openxmlformats.org/officeDocument/2006/relationships" name="Status Logic" sheetId="4" r:id="Rfa597d104fd14a88"/>
    <x:sheet xmlns:r="http://schemas.openxmlformats.org/officeDocument/2006/relationships" name="Evidence &amp; Links" sheetId="5" r:id="R9e65fa0dc8bf42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8">
    <x:font>
      <x:sz val="11"/>
      <x:name val="Carlito"/>
    </x:font>
    <x:font>
      <x:b/>
      <x:sz val="15"/>
      <x:color rgb="FF17365D"/>
      <x:name val="Arial"/>
    </x:font>
    <x:font>
      <x:i/>
      <x:sz val="10"/>
      <x:color rgb="FF5B6573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  <x:font>
      <x:b/>
      <x:sz val="10"/>
      <x:color rgb="FF1F2937"/>
      <x:name val="Arial"/>
    </x:font>
    <x:font>
      <x:b/>
      <x:sz val="10"/>
      <x:color rgb="FF17365D"/>
      <x:name val="Arial"/>
    </x:font>
    <x:font>
      <x:sz val="1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17365D"/>
      </x:patternFill>
    </x:fill>
    <x:fill>
      <x:patternFill patternType="solid">
        <x:fgColor rgb="FFE2F0D9"/>
      </x:patternFill>
    </x:fill>
  </x:fills>
  <x:borders count="11">
    <x:border/>
    <x:border>
      <x:bottom style="thin">
        <x:color rgb="FF17365D"/>
      </x:bottom>
    </x:border>
    <x:border>
      <x:right style="thin">
        <x:color rgb="FFFFFFFF"/>
      </x:right>
      <x:bottom style="medium">
        <x:color rgb="FF1F4E78"/>
      </x:bottom>
    </x:border>
    <x:border>
      <x:left style="thin">
        <x:color rgb="FFFFFFFF"/>
      </x:left>
      <x:right style="thin">
        <x:color rgb="FFFFFFFF"/>
      </x:right>
      <x:bottom style="medium">
        <x:color rgb="FF1F4E78"/>
      </x:bottom>
    </x:border>
    <x:border>
      <x:left style="thin">
        <x:color rgb="FFFFFFFF"/>
      </x:left>
      <x:bottom style="medium">
        <x:color rgb="FF1F4E78"/>
      </x:bottom>
    </x:border>
    <x:border>
      <x:left style="thin">
        <x:color rgb="FF9FBAD0"/>
      </x:left>
      <x:top style="thin">
        <x:color rgb="FF9FBAD0"/>
      </x:top>
      <x:bottom style="thin">
        <x:color rgb="FF9FBAD0"/>
      </x:bottom>
    </x:border>
    <x:border>
      <x:top style="thin">
        <x:color rgb="FF9FBAD0"/>
      </x:top>
      <x:bottom style="thin">
        <x:color rgb="FF9FBAD0"/>
      </x:bottom>
    </x:border>
    <x:border>
      <x:right style="thin">
        <x:color rgb="FF9FBAD0"/>
      </x:right>
      <x:top style="thin">
        <x:color rgb="FF9FBAD0"/>
      </x:top>
      <x:bottom style="thin">
        <x:color rgb="FF9FBAD0"/>
      </x:bottom>
    </x:border>
    <x:border>
      <x:right style="thin">
        <x:color rgb="FFFFFFFF"/>
      </x:right>
      <x:bottom style="medium">
        <x:color rgb="FF17365D"/>
      </x:bottom>
    </x:border>
    <x:border>
      <x:left style="thin">
        <x:color rgb="FFFFFFFF"/>
      </x:left>
      <x:right style="thin">
        <x:color rgb="FFFFFFFF"/>
      </x:right>
      <x:bottom style="medium">
        <x:color rgb="FF17365D"/>
      </x:bottom>
    </x:border>
    <x:border>
      <x:left style="thin">
        <x:color rgb="FFFFFFFF"/>
      </x:left>
      <x:bottom style="medium">
        <x:color rgb="FF17365D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4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3" borderId="5" xfId="0" applyNumberFormat="1" applyFont="1" applyFill="1" applyBorder="1"/>
    <x:xf numFmtId="0" fontId="6" fillId="3" borderId="6" xfId="0" applyNumberFormat="1" applyFont="1" applyFill="1" applyBorder="1"/>
    <x:xf numFmtId="0" fontId="6" fillId="3" borderId="7" xfId="0" applyNumberFormat="1" applyFont="1" applyFill="1" applyBorder="1"/>
    <x:xf numFmtId="0" fontId="6" fillId="3" borderId="5" xfId="0" applyNumberFormat="1" applyFont="1" applyFill="1" applyBorder="1" applyAlignment="1">
      <x:alignment vertical="center"/>
    </x:xf>
    <x:xf numFmtId="0" fontId="6" fillId="3" borderId="6" xfId="0" applyNumberFormat="1" applyFont="1" applyFill="1" applyBorder="1" applyAlignment="1">
      <x:alignment vertical="center"/>
    </x:xf>
    <x:xf numFmtId="0" fontId="6" fillId="3" borderId="7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8" xfId="0" applyNumberFormat="1" applyFont="1" applyFill="1" applyBorder="1"/>
    <x:xf numFmtId="0" fontId="3" fillId="5" borderId="9" xfId="0" applyNumberFormat="1" applyFont="1" applyFill="1" applyBorder="1"/>
    <x:xf numFmtId="0" fontId="3" fillId="5" borderId="10" xfId="0" applyNumberFormat="1" applyFont="1" applyFill="1" applyBorder="1"/>
    <x:xf numFmtId="0" fontId="3" fillId="5" borderId="8" xfId="0" applyNumberFormat="1" applyFont="1" applyFill="1" applyBorder="1" applyAlignment="1">
      <x:alignment wrapText="1"/>
    </x:xf>
    <x:xf numFmtId="0" fontId="3" fillId="5" borderId="9" xfId="0" applyNumberFormat="1" applyFont="1" applyFill="1" applyBorder="1" applyAlignment="1">
      <x:alignment wrapText="1"/>
    </x:xf>
    <x:xf numFmtId="0" fontId="3" fillId="5" borderId="10" xfId="0" applyNumberFormat="1" applyFont="1" applyFill="1" applyBorder="1" applyAlignment="1">
      <x:alignment wrapText="1"/>
    </x:xf>
    <x:xf numFmtId="0" fontId="3" fillId="5" borderId="8" xfId="0" applyNumberFormat="1" applyFont="1" applyFill="1" applyBorder="1" applyAlignment="1">
      <x:alignment horizontal="center" wrapText="1"/>
    </x:xf>
    <x:xf numFmtId="0" fontId="3" fillId="5" borderId="9" xfId="0" applyNumberFormat="1" applyFont="1" applyFill="1" applyBorder="1" applyAlignment="1">
      <x:alignment horizontal="center" wrapText="1"/>
    </x:xf>
    <x:xf numFmtId="0" fontId="3" fillId="5" borderId="10" xfId="0" applyNumberFormat="1" applyFont="1" applyFill="1" applyBorder="1" applyAlignment="1">
      <x:alignment horizontal="center" wrapText="1"/>
    </x:xf>
    <x:xf numFmtId="0" fontId="3" fillId="5" borderId="8" xfId="0" applyNumberFormat="1" applyFont="1" applyFill="1" applyBorder="1" applyAlignment="1">
      <x:alignment horizontal="center" vertical="center" wrapText="1"/>
    </x:xf>
    <x:xf numFmtId="0" fontId="3" fillId="5" borderId="9" xfId="0" applyNumberFormat="1" applyFont="1" applyFill="1" applyBorder="1" applyAlignment="1">
      <x:alignment horizontal="center" vertical="center" wrapText="1"/>
    </x:xf>
    <x:xf numFmtId="0" fontId="3" fillId="5" borderId="10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top" wrapText="1"/>
    </x:xf>
    <x:xf numFmtId="200" fontId="4" fillId="4" borderId="0" xfId="0" applyNumberFormat="1" applyFont="1" applyFill="1" applyBorder="1" applyAlignment="1">
      <x:alignment vertical="top" wrapText="1"/>
    </x:xf>
    <x:xf numFmtId="0" fontId="7" fillId="0" borderId="1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16">
    <x:dxf>
      <x:font>
        <x:b/>
        <x:color rgb="FF006100"/>
      </x:font>
      <x:fill>
        <x:patternFill>
          <x:bgColor rgb="FFC6EFCE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C65911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>
          <x:bgColor rgb="FFC6EFCE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  <x:dxf>
      <x:font>
        <x:color rgb="FF5B6573"/>
      </x:font>
      <x:fill>
        <x:patternFill>
          <x:bgColor rgb="FFF3F4F6"/>
        </x:patternFill>
      </x:fill>
    </x:dxf>
    <x:dxf>
      <x:font>
        <x:b/>
        <x:color rgb="FF006100"/>
      </x:font>
      <x:fill>
        <x:patternFill>
          <x:bgColor rgb="FFC6EFCE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C65911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  <x:dxf>
      <x:font>
        <x:b/>
        <x:color rgb="FF006100"/>
      </x:font>
      <x:fill>
        <x:patternFill>
          <x:bgColor rgb="FFC6EFCE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C65911"/>
      </x:font>
      <x:fill>
        <x:patternFill>
          <x:bgColor rgb="FFFCE4D6"/>
        </x:patternFill>
      </x:fill>
    </x:dxf>
    <x:dxf>
      <x:font>
        <x:b/>
        <x:color rgb="FF9C0006"/>
      </x:font>
      <x:fill>
        <x:patternFill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2ed5c2f514f5f" /><Relationship Type="http://schemas.openxmlformats.org/officeDocument/2006/relationships/theme" Target="/xl/theme/theme1.xml" Id="R1353d470525b4d80" /><Relationship Type="http://schemas.openxmlformats.org/officeDocument/2006/relationships/sharedStrings" Target="/xl/sharedStrings.xml" Id="R9d3ddc797b234918" /><Relationship Type="http://schemas.openxmlformats.org/officeDocument/2006/relationships/worksheet" Target="/xl/worksheets/sheet1.xml" Id="Rba30980347634906" /><Relationship Type="http://schemas.openxmlformats.org/officeDocument/2006/relationships/worksheet" Target="/xl/worksheets/sheet2.xml" Id="R563b9dc827a84bbe" /><Relationship Type="http://schemas.openxmlformats.org/officeDocument/2006/relationships/worksheet" Target="/xl/worksheets/sheet3.xml" Id="Ra251c284342e4034" /><Relationship Type="http://schemas.openxmlformats.org/officeDocument/2006/relationships/worksheet" Target="/xl/worksheets/sheet4.xml" Id="Rfa597d104fd14a88" /><Relationship Type="http://schemas.openxmlformats.org/officeDocument/2006/relationships/worksheet" Target="/xl/worksheets/sheet5.xml" Id="R9e65fa0dc8bf42da" /></Relationships>
</file>

<file path=xl/tables/table1.xml><?xml version="1.0" encoding="utf-8"?>
<x:table xmlns:x="http://schemas.openxmlformats.org/spreadsheetml/2006/main" id="1" name="RFQItemsTable" displayName="RFQItemsTable" ref="A6:AM56" headerRowCount="1" totalsRowCount="0" totalsRowShown="0">
  <x:autoFilter ref="A6:AM56"/>
  <x:tableColumns count="39">
    <x:tableColumn id="1" name="ITEM ID"/>
    <x:tableColumn id="2" name="FLOOR / AREA"/>
    <x:tableColumn id="3" name="ROOM / ELEVATION"/>
    <x:tableColumn id="4" name="OPENING REFERENCE"/>
    <x:tableColumn id="5" name="WIDTH (MM)"/>
    <x:tableColumn id="6" name="HEIGHT (MM)"/>
    <x:tableColumn id="7" name="QUANTITY"/>
    <x:tableColumn id="8" name="MEASUREMENT BASIS"/>
    <x:tableColumn id="9" name="PRODUCT / SYSTEM DIRECTION"/>
    <x:tableColumn id="10" name="APPLICATION"/>
    <x:tableColumn id="11" name="FABRIC / MATERIAL REQUIREMENT"/>
    <x:tableColumn id="12" name="LIGHT / BLACKOUT / PRIVACY"/>
    <x:tableColumn id="13" name="OPENNESS % / MATERIAL NOTES"/>
    <x:tableColumn id="14" name="MOUNTING CONDITION"/>
    <x:tableColumn id="15" name="RECESS / POCKET / STRUCTURE NOTES"/>
    <x:tableColumn id="16" name="MOTOR DIRECTION"/>
    <x:tableColumn id="17" name="VOLTAGE / POWER DIRECTION"/>
    <x:tableColumn id="18" name="PRIMARY CONTROL PATH"/>
    <x:tableColumn id="19" name="DRY CONTACT"/>
    <x:tableColumn id="20" name="RS485"/>
    <x:tableColumn id="21" name="KNX / BMS"/>
    <x:tableColumn id="22" name="APP / GATEWAY"/>
    <x:tableColumn id="23" name="REQUIRED COMMANDS / FEEDBACK"/>
    <x:tableColumn id="24" name="PRE-WIRE STATUS"/>
    <x:tableColumn id="25" name="GROUP / ZONE REQUIREMENT"/>
    <x:tableColumn id="26" name="GROUP / ZONE REFERENCE / NOTES"/>
    <x:tableColumn id="27" name="DRAWING / SCHEDULE REF"/>
    <x:tableColumn id="28" name="BOQ REF / INCLUDED"/>
    <x:tableColumn id="29" name="ENVIRONMENTAL CONDITIONS"/>
    <x:tableColumn id="30" name="SPECIAL GEOMETRY / EXPOSURE"/>
    <x:tableColumn id="31" name="INSTALLATION RESPONSIBILITY"/>
    <x:tableColumn id="32" name="PROGRAMMING / COMMISSIONING RESPONSIBILITY"/>
    <x:tableColumn id="33" name="SAMPLE REQUIREMENT"/>
    <x:tableColumn id="34" name="DESTINATION OVERRIDE"/>
    <x:tableColumn id="35" name="TARGET SCHEDULE OVERRIDE"/>
    <x:tableColumn id="36" name="UNRESOLVED TECHNICAL QUESTIONS"/>
    <x:tableColumn id="37" name="MANUAL ENGINEERING REVIEW"/>
    <x:tableColumn id="38" name="STATUS"/>
    <x:tableColumn id="39" name="READINESS REAS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videnceLinksTable" displayName="EvidenceLinksTable" ref="A5:F23" headerRowCount="1" totalsRowCount="0" totalsRowShown="0">
  <x:tableColumns count="6">
    <x:tableColumn id="1" name="CATEGORY"/>
    <x:tableColumn id="2" name="RESOURCE"/>
    <x:tableColumn id="3" name="URL"/>
    <x:tableColumn id="4" name="USE IN THIS WORKBOOK"/>
    <x:tableColumn id="5" name="EVIDENCE BOUNDARY"/>
    <x:tableColumn id="6" name="ACCESS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dbc54970c55740f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ba787361f9ea48b6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8" hidden="0" customWidth="1"/>
    <x:col min="2" max="2" width="40" hidden="0" customWidth="1"/>
    <x:col min="3" max="3" width="84" hidden="0" customWidth="1"/>
  </x:cols>
  <x:sheetData>
    <x:row r="2">
      <x:c r="A2" s="2" t="str">
        <x:v>Motorized Shading RFQ Input Workbook</x:v>
      </x:c>
      <x:c r="B2" s="57"/>
      <x:c r="C2" s="57"/>
      <x:c r="D2" s="57"/>
      <x:c r="E2" s="57"/>
      <x:c r="F2" s="57"/>
      <x:c r="G2" s="57"/>
      <x:c r="H2" s="57"/>
    </x:row>
    <x:row r="3" ht="42" customHeight="1">
      <x:c r="A3" s="5" t="str">
        <x:v>Quote-readiness tool for architects, dealers, integrators, contractors and project buyers. No price or automatic compatibility is calculated.</x:v>
      </x:c>
      <x:c r="B3" s="5"/>
      <x:c r="C3" s="5"/>
      <x:c r="D3" s="5"/>
      <x:c r="E3" s="5"/>
      <x:c r="F3" s="5"/>
      <x:c r="G3" s="5"/>
      <x:c r="H3" s="5"/>
    </x:row>
    <x:row r="4">
      <x:c r="A4" s="58"/>
      <x:c r="B4" s="58"/>
      <x:c r="C4" s="58"/>
      <x:c r="D4" s="58"/>
      <x:c r="E4" s="58"/>
      <x:c r="F4" s="58"/>
      <x:c r="G4" s="58"/>
      <x:c r="H4" s="58"/>
    </x:row>
    <x:row r="5" ht="34" customHeight="1">
      <x:c r="A5" s="17" t="str">
        <x:v>STATUS</x:v>
      </x:c>
      <x:c r="B5" s="18" t="str">
        <x:v>ITEM COUNT</x:v>
      </x:c>
      <x:c r="C5" s="19" t="str">
        <x:v>WHAT IT MEANS</x:v>
      </x:c>
      <x:c r="D5" s="58"/>
      <x:c r="E5" s="58"/>
      <x:c r="F5" s="58"/>
      <x:c r="G5" s="58"/>
      <x:c r="H5" s="58"/>
    </x:row>
    <x:row r="6" ht="36" customHeight="1">
      <x:c r="A6" s="21" t="str">
        <x:v>READY FOR QUOTATION REVIEW</x:v>
      </x:c>
      <x:c r="B6" s="22" t="n">
        <x:f>COUNTIF('RFQ Items'!$AL$7:$AL$56,"READY FOR QUOTATION REVIEW")</x:f>
        <x:v>0</x:v>
      </x:c>
      <x:c r="C6" s="23" t="str">
        <x:v>Core and supporting inputs are structured for quotation review; price, feasibility and compatibility still require Saiwenna review.</x:v>
      </x:c>
      <x:c r="D6" s="58"/>
      <x:c r="E6" s="58"/>
      <x:c r="F6" s="58"/>
      <x:c r="G6" s="58"/>
      <x:c r="H6" s="58"/>
    </x:row>
    <x:row r="7" ht="36" customHeight="1">
      <x:c r="A7" s="21" t="str">
        <x:v>OPEN ITEM</x:v>
      </x:c>
      <x:c r="B7" s="22" t="n">
        <x:f>COUNTIF('RFQ Items'!$AL$7:$AL$56,"OPEN ITEM")</x:f>
        <x:v>0</x:v>
      </x:c>
      <x:c r="C7" s="23" t="str">
        <x:v>Core inputs exist, but one or more material, control, document, responsibility, sample, schedule or technical questions remain open.</x:v>
      </x:c>
      <x:c r="D7" s="58"/>
      <x:c r="E7" s="58"/>
      <x:c r="F7" s="58"/>
      <x:c r="G7" s="58"/>
      <x:c r="H7" s="58"/>
    </x:row>
    <x:row r="8" ht="36" customHeight="1">
      <x:c r="A8" s="21" t="str">
        <x:v>ENGINEERING REVIEW REQUIRED</x:v>
      </x:c>
      <x:c r="B8" s="22" t="n">
        <x:f>COUNTIF('RFQ Items'!$AL$7:$AL$56,"ENGINEERING REVIEW REQUIRED")</x:f>
        <x:v>0</x:v>
      </x:c>
      <x:c r="C8" s="23" t="str">
        <x:v>Special geometry, exposure or control/interface requirements need configuration-specific engineering review.</x:v>
      </x:c>
      <x:c r="D8" s="58"/>
      <x:c r="E8" s="58"/>
      <x:c r="F8" s="58"/>
      <x:c r="G8" s="58"/>
      <x:c r="H8" s="58"/>
    </x:row>
    <x:row r="9" ht="36" customHeight="1">
      <x:c r="A9" s="21" t="str">
        <x:v>MISSING INPUT</x:v>
      </x:c>
      <x:c r="B9" s="22" t="n">
        <x:f>COUNTIF('RFQ Items'!$AL$7:$AL$56,"MISSING INPUT")</x:f>
        <x:v>0</x:v>
      </x:c>
      <x:c r="C9" s="23" t="str">
        <x:v>A core project or opening input is absent.</x:v>
      </x:c>
      <x:c r="D9" s="58"/>
      <x:c r="E9" s="58"/>
      <x:c r="F9" s="58"/>
      <x:c r="G9" s="58"/>
      <x:c r="H9" s="58"/>
    </x:row>
    <x:row r="10" ht="36" customHeight="1">
      <x:c r="A10" s="21" t="str">
        <x:v>ACTIVE ITEMS</x:v>
      </x:c>
      <x:c r="B10" s="22" t="n">
        <x:f>SUM(B6:B9)</x:f>
        <x:v>0</x:v>
      </x:c>
      <x:c r="C10" s="23" t="str">
        <x:v>Total populated line items across all four statuses.</x:v>
      </x:c>
      <x:c r="D10" s="58"/>
      <x:c r="E10" s="58"/>
      <x:c r="F10" s="58"/>
      <x:c r="G10" s="58"/>
      <x:c r="H10" s="58"/>
    </x:row>
    <x:row r="11">
      <x:c r="A11" s="58"/>
      <x:c r="B11" s="58"/>
      <x:c r="C11" s="58"/>
      <x:c r="D11" s="58"/>
      <x:c r="E11" s="58"/>
      <x:c r="F11" s="58"/>
      <x:c r="G11" s="58"/>
      <x:c r="H11" s="58"/>
    </x:row>
    <x:row r="12">
      <x:c r="A12" s="58"/>
      <x:c r="B12" s="58"/>
      <x:c r="C12" s="58"/>
      <x:c r="D12" s="58"/>
      <x:c r="E12" s="58"/>
      <x:c r="F12" s="58"/>
      <x:c r="G12" s="58"/>
      <x:c r="H12" s="58"/>
    </x:row>
    <x:row r="13" ht="24" customHeight="1">
      <x:c r="A13" s="29" t="str">
        <x:v>HOW THIS TOOL DIFFERS FROM EXISTING RESOURCES</x:v>
      </x:c>
      <x:c r="B13" s="30"/>
      <x:c r="C13" s="31"/>
      <x:c r="D13" s="58"/>
      <x:c r="E13" s="58"/>
      <x:c r="F13" s="58"/>
      <x:c r="G13" s="58"/>
      <x:c r="H13" s="58"/>
    </x:row>
    <x:row r="14" ht="34" customHeight="1">
      <x:c r="A14" s="17" t="str">
        <x:v>Existing resource</x:v>
      </x:c>
      <x:c r="B14" s="18" t="str">
        <x:v>Primary role</x:v>
      </x:c>
      <x:c r="C14" s="19" t="str">
        <x:v>New workbook difference</x:v>
      </x:c>
      <x:c r="D14" s="58"/>
      <x:c r="E14" s="58"/>
      <x:c r="F14" s="58"/>
      <x:c r="G14" s="58"/>
      <x:c r="H14" s="58"/>
    </x:row>
    <x:row r="15" ht="46" customHeight="1">
      <x:c r="A15" s="32" t="str">
        <x:v>Measurement Template</x:v>
      </x:c>
      <x:c r="B15" s="32" t="str">
        <x:v>Opening dimensions and basic system notes</x:v>
      </x:c>
      <x:c r="C15" s="32" t="str">
        <x:v>Adds buyer, environmental, control, responsibility and readiness gates.</x:v>
      </x:c>
      <x:c r="D15" s="58"/>
      <x:c r="E15" s="58"/>
      <x:c r="F15" s="58"/>
      <x:c r="G15" s="58"/>
      <x:c r="H15" s="58"/>
    </x:row>
    <x:row r="16" ht="46" customHeight="1">
      <x:c r="A16" s="32" t="str">
        <x:v>BOQ / RFQ Template</x:v>
      </x:c>
      <x:c r="B16" s="32" t="str">
        <x:v>Generic quotation line-item schedule</x:v>
      </x:c>
      <x:c r="C16" s="32" t="str">
        <x:v>Does not price items; tests whether each line has enough information for quotation review.</x:v>
      </x:c>
      <x:c r="D16" s="58"/>
      <x:c r="E16" s="58"/>
      <x:c r="F16" s="58"/>
      <x:c r="G16" s="58"/>
      <x:c r="H16" s="58"/>
    </x:row>
    <x:row r="17" ht="46" customHeight="1">
      <x:c r="A17" s="32" t="str">
        <x:v>Motor &amp; Control Compatibility Matrix</x:v>
      </x:c>
      <x:c r="B17" s="32" t="str">
        <x:v>Exact product + motor + controller/gateway evidence</x:v>
      </x:c>
      <x:c r="C17" s="32" t="str">
        <x:v>Collects requested control paths and routes them to engineering review without confirming compatibility.</x:v>
      </x:c>
      <x:c r="D17" s="58"/>
      <x:c r="E17" s="58"/>
      <x:c r="F17" s="58"/>
      <x:c r="G17" s="58"/>
      <x:c r="H17" s="58"/>
    </x:row>
    <x:row r="18">
      <x:c r="A18" s="58"/>
      <x:c r="B18" s="58"/>
      <x:c r="C18" s="58"/>
      <x:c r="D18" s="58"/>
      <x:c r="E18" s="58"/>
      <x:c r="F18" s="58"/>
      <x:c r="G18" s="58"/>
      <x:c r="H18" s="58"/>
    </x:row>
    <x:row r="19" ht="24" customHeight="1">
      <x:c r="A19" s="29" t="str">
        <x:v>WORKFLOW</x:v>
      </x:c>
      <x:c r="B19" s="30"/>
      <x:c r="C19" s="31"/>
      <x:c r="D19" s="58"/>
      <x:c r="E19" s="58"/>
      <x:c r="F19" s="58"/>
      <x:c r="G19" s="58"/>
      <x:c r="H19" s="58"/>
    </x:row>
    <x:row r="20" ht="34" customHeight="1">
      <x:c r="A20" s="17" t="str">
        <x:v>STEP</x:v>
      </x:c>
      <x:c r="B20" s="18" t="str">
        <x:v>ACTION</x:v>
      </x:c>
      <x:c r="C20" s="19" t="str">
        <x:v>RESULT</x:v>
      </x:c>
      <x:c r="D20" s="58"/>
      <x:c r="E20" s="58"/>
      <x:c r="F20" s="58"/>
      <x:c r="G20" s="58"/>
      <x:c r="H20" s="58"/>
    </x:row>
    <x:row r="21" ht="42" customHeight="1">
      <x:c r="A21" s="32" t="n">
        <x:v>1</x:v>
      </x:c>
      <x:c r="B21" s="32" t="str">
        <x:v>Complete Project Brief first.</x:v>
      </x:c>
      <x:c r="C21" s="32" t="str">
        <x:v>Project-wide buyer, destination, documents and responsibility defaults become available to item logic.</x:v>
      </x:c>
      <x:c r="D21" s="58"/>
      <x:c r="E21" s="58"/>
      <x:c r="F21" s="58"/>
      <x:c r="G21" s="58"/>
      <x:c r="H21" s="58"/>
    </x:row>
    <x:row r="22" ht="42" customHeight="1">
      <x:c r="A22" s="32" t="n">
        <x:v>2</x:v>
      </x:c>
      <x:c r="B22" s="32" t="str">
        <x:v>Enter one opening or one truly identical configuration group per row.</x:v>
      </x:c>
      <x:c r="C22" s="32" t="str">
        <x:v>Unlike systems, mounting, materials or control paths remain separate.</x:v>
      </x:c>
      <x:c r="D22" s="58"/>
      <x:c r="E22" s="58"/>
      <x:c r="F22" s="58"/>
      <x:c r="G22" s="58"/>
      <x:c r="H22" s="58"/>
    </x:row>
    <x:row r="23" ht="42" customHeight="1">
      <x:c r="A23" s="32" t="n">
        <x:v>3</x:v>
      </x:c>
      <x:c r="B23" s="32" t="str">
        <x:v>Use only known inputs. Choose Open / Not sure where a decision is not frozen.</x:v>
      </x:c>
      <x:c r="C23" s="32" t="str">
        <x:v>The workbook exposes uncertainty instead of guessing.</x:v>
      </x:c>
      <x:c r="D23" s="58"/>
      <x:c r="E23" s="58"/>
      <x:c r="F23" s="58"/>
      <x:c r="G23" s="58"/>
      <x:c r="H23" s="58"/>
    </x:row>
    <x:row r="24" ht="42" customHeight="1">
      <x:c r="A24" s="32" t="n">
        <x:v>4</x:v>
      </x:c>
      <x:c r="B24" s="32" t="str">
        <x:v>Review the Status and Readiness Reason columns.</x:v>
      </x:c>
      <x:c r="C24" s="32" t="str">
        <x:v>Resolve missing/open items or send engineering-review items with supporting documents.</x:v>
      </x:c>
      <x:c r="D24" s="58"/>
      <x:c r="E24" s="58"/>
      <x:c r="F24" s="58"/>
      <x:c r="G24" s="58"/>
      <x:c r="H24" s="58"/>
    </x:row>
    <x:row r="25" ht="42" customHeight="1">
      <x:c r="A25" s="32" t="n">
        <x:v>5</x:v>
      </x:c>
      <x:c r="B25" s="32" t="str">
        <x:v>Send the completed workbook with drawings, BOQ and control information where available.</x:v>
      </x:c>
      <x:c r="C25" s="32" t="str">
        <x:v>Saiwenna can review the selected scope before preparing a quotation.</x:v>
      </x:c>
      <x:c r="D25" s="58"/>
      <x:c r="E25" s="58"/>
      <x:c r="F25" s="58"/>
      <x:c r="G25" s="58"/>
      <x:c r="H25" s="58"/>
    </x:row>
    <x:row r="26">
      <x:c r="A26" s="58"/>
      <x:c r="B26" s="58"/>
      <x:c r="C26" s="58"/>
      <x:c r="D26" s="58"/>
      <x:c r="E26" s="58"/>
      <x:c r="F26" s="58"/>
      <x:c r="G26" s="58"/>
      <x:c r="H26" s="58"/>
    </x:row>
    <x:row r="27" ht="24" customHeight="1">
      <x:c r="A27" s="29" t="str">
        <x:v>EVIDENCE BOUNDARIES</x:v>
      </x:c>
      <x:c r="B27" s="30"/>
      <x:c r="C27" s="31"/>
      <x:c r="D27" s="58"/>
      <x:c r="E27" s="58"/>
      <x:c r="F27" s="58"/>
      <x:c r="G27" s="58"/>
      <x:c r="H27" s="58"/>
    </x:row>
    <x:row r="28" ht="34" customHeight="1">
      <x:c r="A28" s="17" t="str">
        <x:v>BOUNDARY</x:v>
      </x:c>
      <x:c r="B28" s="18" t="str">
        <x:v>WORKBOOK BEHAVIOR</x:v>
      </x:c>
      <x:c r="C28" s="19" t="str">
        <x:v>NOT CONFIRMED</x:v>
      </x:c>
      <x:c r="D28" s="58"/>
      <x:c r="E28" s="58"/>
      <x:c r="F28" s="58"/>
      <x:c r="G28" s="58"/>
      <x:c r="H28" s="58"/>
    </x:row>
    <x:row r="29" ht="42" customHeight="1">
      <x:c r="A29" s="32" t="str">
        <x:v>Pricing</x:v>
      </x:c>
      <x:c r="B29" s="32" t="str">
        <x:v>No price formulas or price assumptions.</x:v>
      </x:c>
      <x:c r="C29" s="32" t="str">
        <x:v>Price, freight, taxes or commercial terms.</x:v>
      </x:c>
      <x:c r="D29" s="58"/>
      <x:c r="E29" s="58"/>
      <x:c r="F29" s="58"/>
      <x:c r="G29" s="58"/>
      <x:c r="H29" s="58"/>
    </x:row>
    <x:row r="30" ht="42" customHeight="1">
      <x:c r="A30" s="32" t="str">
        <x:v>Product engineering</x:v>
      </x:c>
      <x:c r="B30" s="32" t="str">
        <x:v>Captures dimensions, application, mounting and environment for review.</x:v>
      </x:c>
      <x:c r="C30" s="32" t="str">
        <x:v>Size limits, loads, tolerances or manufacturing feasibility.</x:v>
      </x:c>
      <x:c r="D30" s="58"/>
      <x:c r="E30" s="58"/>
      <x:c r="F30" s="58"/>
      <x:c r="G30" s="58"/>
      <x:c r="H30" s="58"/>
    </x:row>
    <x:row r="31" ht="42" customHeight="1">
      <x:c r="A31" s="32" t="str">
        <x:v>Motor and voltage</x:v>
      </x:c>
      <x:c r="B31" s="32" t="str">
        <x:v>Records requested direction and project power information.</x:v>
      </x:c>
      <x:c r="C31" s="32" t="str">
        <x:v>Motor model, voltage suitability, torque, speed or capacity.</x:v>
      </x:c>
      <x:c r="D31" s="58"/>
      <x:c r="E31" s="58"/>
      <x:c r="F31" s="58"/>
      <x:c r="G31" s="58"/>
      <x:c r="H31" s="58"/>
    </x:row>
    <x:row r="32" ht="42" customHeight="1">
      <x:c r="A32" s="32" t="str">
        <x:v>Controls</x:v>
      </x:c>
      <x:c r="B32" s="32" t="str">
        <x:v>Records requested interface, commands, feedback and responsibility.</x:v>
      </x:c>
      <x:c r="C32" s="32" t="str">
        <x:v>Universal app, dry-contact, RS485, KNX, BMS or Lutron compatibility.</x:v>
      </x:c>
      <x:c r="D32" s="58"/>
      <x:c r="E32" s="58"/>
      <x:c r="F32" s="58"/>
      <x:c r="G32" s="58"/>
      <x:c r="H32" s="58"/>
    </x:row>
    <x:row r="33" ht="42" customHeight="1">
      <x:c r="A33" s="32" t="str">
        <x:v>Schedule</x:v>
      </x:c>
      <x:c r="B33" s="32" t="str">
        <x:v>Records buyer target schedule only.</x:v>
      </x:c>
      <x:c r="C33" s="32" t="str">
        <x:v>Lead time, preparation time, shipment date or SLA.</x:v>
      </x:c>
      <x:c r="D33" s="58"/>
      <x:c r="E33" s="58"/>
      <x:c r="F33" s="58"/>
      <x:c r="G33" s="58"/>
      <x:c r="H33" s="58"/>
    </x:row>
    <x:row r="34" ht="42" customHeight="1">
      <x:c r="A34" s="32" t="str">
        <x:v>Compliance</x:v>
      </x:c>
      <x:c r="B34" s="32" t="str">
        <x:v>Records project questions and evidence links.</x:v>
      </x:c>
      <x:c r="C34" s="32" t="str">
        <x:v>Certification, code compliance or approval for a selected product/model.</x:v>
      </x:c>
      <x:c r="D34" s="58"/>
      <x:c r="E34" s="58"/>
      <x:c r="F34" s="58"/>
      <x:c r="G34" s="58"/>
      <x:c r="H34" s="58"/>
    </x:row>
  </x:sheetData>
  <x:conditionalFormatting sqref="A6:A9">
    <x:cfRule type="containsText" dxfId="0" priority="1" operator="containsText" text="READY FOR QUOTATION"/>
    <x:cfRule type="containsText" dxfId="1" priority="2" operator="containsText" text="OPEN ITEM"/>
    <x:cfRule type="containsText" dxfId="2" priority="3" operator="containsText" text="ENGINEERING REVIEW REQUIRED"/>
    <x:cfRule type="containsText" dxfId="3" priority="4" operator="containsText" text="MISSING INPUT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4472C4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4" hidden="0" customWidth="1"/>
    <x:col min="2" max="2" width="44" hidden="0" customWidth="1"/>
    <x:col min="3" max="3" width="18" hidden="0" customWidth="1"/>
    <x:col min="4" max="4" width="76" hidden="0" customWidth="1"/>
  </x:cols>
  <x:sheetData>
    <x:row r="2">
      <x:c r="A2" s="2" t="str">
        <x:v>Project Brief</x:v>
      </x:c>
      <x:c r="B2" s="57"/>
      <x:c r="C2" s="57"/>
      <x:c r="D2" s="57"/>
      <x:c r="E2" s="57"/>
      <x:c r="F2" s="57"/>
      <x:c r="G2" s="57"/>
      <x:c r="H2" s="57"/>
    </x:row>
    <x:row r="3" ht="42" customHeight="1">
      <x:c r="A3" s="5" t="str">
        <x:v>Complete the project-wide fields before the opening schedule. Item-level overrides can be used where one opening differs.</x:v>
      </x:c>
      <x:c r="B3" s="5"/>
      <x:c r="C3" s="5"/>
      <x:c r="D3" s="5"/>
      <x:c r="E3" s="5"/>
      <x:c r="F3" s="5"/>
      <x:c r="G3" s="5"/>
      <x:c r="H3" s="5"/>
    </x:row>
    <x:row r="4">
      <x:c r="A4" s="58"/>
      <x:c r="B4" s="58"/>
      <x:c r="C4" s="58"/>
      <x:c r="D4" s="58"/>
      <x:c r="E4" s="58"/>
      <x:c r="F4" s="58"/>
      <x:c r="G4" s="58"/>
      <x:c r="H4" s="58"/>
    </x:row>
    <x:row r="5" ht="34" customHeight="1">
      <x:c r="A5" s="17" t="str">
        <x:v>PROJECT FIELD</x:v>
      </x:c>
      <x:c r="B5" s="18" t="str">
        <x:v>BUYER INPUT</x:v>
      </x:c>
      <x:c r="C5" s="18" t="str">
        <x:v>REQUIREMENT</x:v>
      </x:c>
      <x:c r="D5" s="19" t="str">
        <x:v>GUIDANCE</x:v>
      </x:c>
      <x:c r="E5" s="58"/>
      <x:c r="F5" s="58"/>
      <x:c r="G5" s="58"/>
      <x:c r="H5" s="58"/>
    </x:row>
    <x:row r="6" ht="34" customHeight="1">
      <x:c r="A6" s="34" t="str">
        <x:v>Project / RFQ name</x:v>
      </x:c>
      <x:c r="B6" s="33"/>
      <x:c r="C6" s="32" t="str">
        <x:v>REQUIRED</x:v>
      </x:c>
      <x:c r="D6" s="32" t="str">
        <x:v>Use the buyer's project or enquiry reference.</x:v>
      </x:c>
      <x:c r="E6" s="58"/>
      <x:c r="F6" s="58"/>
      <x:c r="G6" s="58"/>
      <x:c r="H6" s="58"/>
    </x:row>
    <x:row r="7" ht="34" customHeight="1">
      <x:c r="A7" s="34" t="str">
        <x:v>Buyer company</x:v>
      </x:c>
      <x:c r="B7" s="33"/>
      <x:c r="C7" s="32" t="str">
        <x:v>REQUIRED</x:v>
      </x:c>
      <x:c r="D7" s="32" t="str">
        <x:v>Company requesting the review or quotation.</x:v>
      </x:c>
      <x:c r="E7" s="58"/>
      <x:c r="F7" s="58"/>
      <x:c r="G7" s="58"/>
      <x:c r="H7" s="58"/>
    </x:row>
    <x:row r="8" ht="34" customHeight="1">
      <x:c r="A8" s="34" t="str">
        <x:v>Contact name</x:v>
      </x:c>
      <x:c r="B8" s="33"/>
      <x:c r="C8" s="32" t="str">
        <x:v>REQUIRED</x:v>
      </x:c>
      <x:c r="D8" s="32" t="str">
        <x:v>Primary person for clarification questions.</x:v>
      </x:c>
      <x:c r="E8" s="58"/>
      <x:c r="F8" s="58"/>
      <x:c r="G8" s="58"/>
      <x:c r="H8" s="58"/>
    </x:row>
    <x:row r="9" ht="34" customHeight="1">
      <x:c r="A9" s="34" t="str">
        <x:v>Email</x:v>
      </x:c>
      <x:c r="B9" s="33"/>
      <x:c r="C9" s="32" t="str">
        <x:v>REQUIRED</x:v>
      </x:c>
      <x:c r="D9" s="32" t="str">
        <x:v>Work email for the quotation workflow.</x:v>
      </x:c>
      <x:c r="E9" s="58"/>
      <x:c r="F9" s="58"/>
      <x:c r="G9" s="58"/>
      <x:c r="H9" s="58"/>
    </x:row>
    <x:row r="10" ht="34" customHeight="1">
      <x:c r="A10" s="34" t="str">
        <x:v>Phone / WhatsApp</x:v>
      </x:c>
      <x:c r="B10" s="33" t="str"/>
      <x:c r="C10" s="32" t="str">
        <x:v>OPTIONAL</x:v>
      </x:c>
      <x:c r="D10" s="32" t="str">
        <x:v>Include country code where used.</x:v>
      </x:c>
      <x:c r="E10" s="58"/>
      <x:c r="F10" s="58"/>
      <x:c r="G10" s="58"/>
      <x:c r="H10" s="58"/>
    </x:row>
    <x:row r="11" ht="34" customHeight="1">
      <x:c r="A11" s="34" t="str">
        <x:v>Buyer role</x:v>
      </x:c>
      <x:c r="B11" s="33"/>
      <x:c r="C11" s="32" t="str">
        <x:v>REQUIRED</x:v>
      </x:c>
      <x:c r="D11" s="32" t="str">
        <x:v>Choose the role coordinating the request.</x:v>
      </x:c>
      <x:c r="E11" s="58"/>
      <x:c r="F11" s="58"/>
      <x:c r="G11" s="58"/>
      <x:c r="H11" s="58"/>
    </x:row>
    <x:row r="12" ht="34" customHeight="1">
      <x:c r="A12" s="34" t="str">
        <x:v>Destination country / region</x:v>
      </x:c>
      <x:c r="B12" s="33" t="str"/>
      <x:c r="C12" s="32" t="str">
        <x:v>REQUIRED</x:v>
      </x:c>
      <x:c r="D12" s="32" t="str">
        <x:v>Used for document, delivery and commercial review. Item override is available.</x:v>
      </x:c>
      <x:c r="E12" s="58"/>
      <x:c r="F12" s="58"/>
      <x:c r="G12" s="58"/>
      <x:c r="H12" s="58"/>
    </x:row>
    <x:row r="13" ht="34" customHeight="1">
      <x:c r="A13" s="34" t="str">
        <x:v>Destination city / postcode</x:v>
      </x:c>
      <x:c r="B13" s="33" t="str"/>
      <x:c r="C13" s="32" t="str">
        <x:v>RECOMMENDED</x:v>
      </x:c>
      <x:c r="D13" s="32" t="str">
        <x:v>Add when available; no freight is calculated here.</x:v>
      </x:c>
      <x:c r="E13" s="58"/>
      <x:c r="F13" s="58"/>
      <x:c r="G13" s="58"/>
      <x:c r="H13" s="58"/>
    </x:row>
    <x:row r="14" ht="34" customHeight="1">
      <x:c r="A14" s="34" t="str">
        <x:v>Project / building type</x:v>
      </x:c>
      <x:c r="B14" s="33" t="str"/>
      <x:c r="C14" s="32" t="str">
        <x:v>RECOMMENDED</x:v>
      </x:c>
      <x:c r="D14" s="32" t="str">
        <x:v>Office, hotel, villa, hospital, retail or other project context.</x:v>
      </x:c>
      <x:c r="E14" s="58"/>
      <x:c r="F14" s="58"/>
      <x:c r="G14" s="58"/>
      <x:c r="H14" s="58"/>
    </x:row>
    <x:row r="15" ht="34" customHeight="1">
      <x:c r="A15" s="34" t="str">
        <x:v>Project stage</x:v>
      </x:c>
      <x:c r="B15" s="33" t="str"/>
      <x:c r="C15" s="32" t="str">
        <x:v>RECOMMENDED</x:v>
      </x:c>
      <x:c r="D15" s="32" t="str">
        <x:v>Current decision stage, not a promised delivery stage.</x:v>
      </x:c>
      <x:c r="E15" s="58"/>
      <x:c r="F15" s="58"/>
      <x:c r="G15" s="58"/>
      <x:c r="H15" s="58"/>
    </x:row>
    <x:row r="16" ht="34" customHeight="1">
      <x:c r="A16" s="34" t="str">
        <x:v>Target schedule</x:v>
      </x:c>
      <x:c r="B16" s="33" t="str"/>
      <x:c r="C16" s="32" t="str">
        <x:v>RECOMMENDED</x:v>
      </x:c>
      <x:c r="D16" s="32" t="str">
        <x:v>Buyer target only. It is not a lead-time or SLA commitment.</x:v>
      </x:c>
      <x:c r="E16" s="58"/>
      <x:c r="F16" s="58"/>
      <x:c r="G16" s="58"/>
      <x:c r="H16" s="58"/>
    </x:row>
    <x:row r="17" ht="34" customHeight="1">
      <x:c r="A17" s="34" t="str">
        <x:v>Measurement unit</x:v>
      </x:c>
      <x:c r="B17" s="33" t="str">
        <x:v>mm</x:v>
      </x:c>
      <x:c r="C17" s="32" t="str">
        <x:v>REQUIRED</x:v>
      </x:c>
      <x:c r="D17" s="32" t="str">
        <x:v>RFQ Items width and height columns are in millimetres.</x:v>
      </x:c>
      <x:c r="E17" s="58"/>
      <x:c r="F17" s="58"/>
      <x:c r="G17" s="58"/>
      <x:c r="H17" s="58"/>
    </x:row>
    <x:row r="18" ht="34" customHeight="1">
      <x:c r="A18" s="34" t="str">
        <x:v>Drawing / window schedule availability</x:v>
      </x:c>
      <x:c r="B18" s="33" t="str"/>
      <x:c r="C18" s="32" t="str">
        <x:v>RECOMMENDED</x:v>
      </x:c>
      <x:c r="D18" s="32" t="str">
        <x:v>State availability; add the exact revision in item rows.</x:v>
      </x:c>
      <x:c r="E18" s="58"/>
      <x:c r="F18" s="58"/>
      <x:c r="G18" s="58"/>
      <x:c r="H18" s="58"/>
    </x:row>
    <x:row r="19" ht="34" customHeight="1">
      <x:c r="A19" s="34" t="str">
        <x:v>BOQ availability</x:v>
      </x:c>
      <x:c r="B19" s="33" t="str"/>
      <x:c r="C19" s="32" t="str">
        <x:v>RECOMMENDED</x:v>
      </x:c>
      <x:c r="D19" s="32" t="str">
        <x:v>State availability; reference the relevant BOQ line in item rows.</x:v>
      </x:c>
      <x:c r="E19" s="58"/>
      <x:c r="F19" s="58"/>
      <x:c r="G19" s="58"/>
      <x:c r="H19" s="58"/>
    </x:row>
    <x:row r="20" ht="34" customHeight="1">
      <x:c r="A20" s="34" t="str">
        <x:v>Control narrative / wiring drawing availability</x:v>
      </x:c>
      <x:c r="B20" s="33" t="str"/>
      <x:c r="C20" s="32" t="str">
        <x:v>RECOMMENDED</x:v>
      </x:c>
      <x:c r="D20" s="32" t="str">
        <x:v>Required for many integration reviews.</x:v>
      </x:c>
      <x:c r="E20" s="58"/>
      <x:c r="F20" s="58"/>
      <x:c r="G20" s="58"/>
      <x:c r="H20" s="58"/>
    </x:row>
    <x:row r="21" ht="34" customHeight="1">
      <x:c r="A21" s="34" t="str">
        <x:v>Installation responsibility</x:v>
      </x:c>
      <x:c r="B21" s="33" t="str"/>
      <x:c r="C21" s="32" t="str">
        <x:v>RECOMMENDED</x:v>
      </x:c>
      <x:c r="D21" s="32" t="str">
        <x:v>Assign the proposed installer or mark not assigned.</x:v>
      </x:c>
      <x:c r="E21" s="58"/>
      <x:c r="F21" s="58"/>
      <x:c r="G21" s="58"/>
      <x:c r="H21" s="58"/>
    </x:row>
    <x:row r="22" ht="34" customHeight="1">
      <x:c r="A22" s="34" t="str">
        <x:v>Programming / commissioning responsibility</x:v>
      </x:c>
      <x:c r="B22" s="33" t="str"/>
      <x:c r="C22" s="32" t="str">
        <x:v>RECOMMENDED</x:v>
      </x:c>
      <x:c r="D22" s="32" t="str">
        <x:v>Assign the integrator/contractor or mark not assigned/not applicable.</x:v>
      </x:c>
      <x:c r="E22" s="58"/>
      <x:c r="F22" s="58"/>
      <x:c r="G22" s="58"/>
      <x:c r="H22" s="58"/>
    </x:row>
    <x:row r="23" ht="34" customHeight="1">
      <x:c r="A23" s="34" t="str">
        <x:v>Sample requirement</x:v>
      </x:c>
      <x:c r="B23" s="33" t="str"/>
      <x:c r="C23" s="32" t="str">
        <x:v>RECOMMENDED</x:v>
      </x:c>
      <x:c r="D23" s="32" t="str">
        <x:v>Required, not required or not sure.</x:v>
      </x:c>
      <x:c r="E23" s="58"/>
      <x:c r="F23" s="58"/>
      <x:c r="G23" s="58"/>
      <x:c r="H23" s="58"/>
    </x:row>
    <x:row r="24" ht="34" customHeight="1">
      <x:c r="A24" s="34" t="str">
        <x:v>Submission revision / date</x:v>
      </x:c>
      <x:c r="B24" s="33" t="str"/>
      <x:c r="C24" s="32" t="str">
        <x:v>RECOMMENDED</x:v>
      </x:c>
      <x:c r="D24" s="32" t="str">
        <x:v>Reference the issue being submitted.</x:v>
      </x:c>
      <x:c r="E24" s="58"/>
      <x:c r="F24" s="58"/>
      <x:c r="G24" s="58"/>
      <x:c r="H24" s="58"/>
    </x:row>
    <x:row r="25" ht="34" customHeight="1">
      <x:c r="A25" s="34" t="str">
        <x:v>Project-wide unresolved technical questions</x:v>
      </x:c>
      <x:c r="B25" s="33" t="str"/>
      <x:c r="C25" s="32" t="str">
        <x:v>OPTIONAL</x:v>
      </x:c>
      <x:c r="D25" s="32" t="str">
        <x:v>List questions that apply to the whole project.</x:v>
      </x:c>
      <x:c r="E25" s="58"/>
      <x:c r="F25" s="58"/>
      <x:c r="G25" s="58"/>
      <x:c r="H25" s="58"/>
    </x:row>
    <x:row r="26">
      <x:c r="A26" s="58"/>
      <x:c r="B26" s="58"/>
      <x:c r="C26" s="58"/>
      <x:c r="D26" s="58"/>
      <x:c r="E26" s="58"/>
      <x:c r="F26" s="58"/>
      <x:c r="G26" s="58"/>
      <x:c r="H26" s="58"/>
    </x:row>
    <x:row r="27" ht="24" customHeight="1">
      <x:c r="A27" s="29" t="str">
        <x:v>PROJECT BRIEF CHECK</x:v>
      </x:c>
      <x:c r="B27" s="30" t="str"/>
      <x:c r="C27" s="30" t="str"/>
      <x:c r="D27" s="31" t="str"/>
      <x:c r="E27" s="58"/>
      <x:c r="F27" s="58"/>
      <x:c r="G27" s="58"/>
      <x:c r="H27" s="58"/>
    </x:row>
    <x:row r="28">
      <x:c r="A28" s="21" t="str">
        <x:v>Core project status</x:v>
      </x:c>
      <x:c r="B28" s="21" t="str">
        <x:f>IF(AND(B6="",B7="",B8="",B9="",B11="",B12=""),"NOT STARTED",IF(OR(B6="",B7="",B8="",B9="",B11="",B12=""),"MISSING REQUIRED PROJECT INPUT","PROJECT BRIEF CORE COMPLETE"))</x:f>
        <x:v>NOT STARTED</x:v>
      </x:c>
      <x:c r="C28" s="58"/>
      <x:c r="D28" s="58"/>
      <x:c r="E28" s="58"/>
      <x:c r="F28" s="58"/>
      <x:c r="G28" s="58"/>
      <x:c r="H28" s="58"/>
    </x:row>
  </x:sheetData>
  <x:conditionalFormatting sqref="C6:C25">
    <x:cfRule type="containsText" dxfId="4" priority="1" operator="containsText" text="REQUIRED"/>
  </x:conditionalFormatting>
  <x:conditionalFormatting sqref="B28:B28">
    <x:cfRule type="containsText" dxfId="5" priority="2" operator="containsText" text="COMPLETE"/>
    <x:cfRule type="containsText" dxfId="6" priority="3" operator="containsText" text="MISSING"/>
    <x:cfRule type="containsText" dxfId="7" priority="4" operator="containsText" text="NOT STARTED"/>
  </x:conditionalFormatting>
  <x:dataValidations count="6">
    <x:dataValidation type="list" sqref="B11">
      <x:formula1>"Architect / specifier,Dealer / distributor,Smart-home / AV integrator,Contractor / installer,Project buyer / procurement,Interior designer,Other"</x:formula1>
    </x:dataValidation>
    <x:dataValidation type="list" sqref="B15">
      <x:formula1>"Concept / early planning,Tender / bidding,Design development,Preconstruction / rough-in,Quotation review,Sample evaluation,Other / not sure"</x:formula1>
    </x:dataValidation>
    <x:dataValidation type="list" sqref="B18:B20">
      <x:formula1>"Available,Not available,In preparation,Not sure"</x:formula1>
    </x:dataValidation>
    <x:dataValidation type="list" sqref="B21">
      <x:formula1>"Buyer / client installer,Main contractor,Shading subcontractor,Local installer,Saiwenna scope to be reviewed,Not assigned"</x:formula1>
    </x:dataValidation>
    <x:dataValidation type="list" sqref="B22">
      <x:formula1>"Control integrator,Electrical contractor,Buyer / client team,Not applicable - local control,Saiwenna scope to be reviewed,Not assigned"</x:formula1>
    </x:dataValidation>
    <x:dataValidation type="list" sqref="B23">
      <x:formula1>"Required,Not required,Not sure"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0AD47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12" hidden="0" customWidth="1"/>
    <x:col min="2" max="2" width="18" hidden="0" customWidth="1"/>
    <x:col min="3" max="3" width="20" hidden="0" customWidth="1"/>
    <x:col min="4" max="4" width="24" hidden="0" customWidth="1"/>
    <x:col min="5" max="5" width="14" hidden="0" customWidth="1"/>
    <x:col min="6" max="6" width="14" hidden="0" customWidth="1"/>
    <x:col min="7" max="7" width="12" hidden="0" customWidth="1"/>
    <x:col min="8" max="8" width="26" hidden="0" customWidth="1"/>
    <x:col min="9" max="9" width="32" hidden="0" customWidth="1"/>
    <x:col min="10" max="10" width="20" hidden="0" customWidth="1"/>
    <x:col min="11" max="11" width="30" hidden="0" customWidth="1"/>
    <x:col min="12" max="12" width="28" hidden="0" customWidth="1"/>
    <x:col min="13" max="13" width="28" hidden="0" customWidth="1"/>
    <x:col min="14" max="14" width="24" hidden="0" customWidth="1"/>
    <x:col min="15" max="15" width="32" hidden="0" customWidth="1"/>
    <x:col min="16" max="16" width="28" hidden="0" customWidth="1"/>
    <x:col min="17" max="17" width="30" hidden="0" customWidth="1"/>
    <x:col min="18" max="18" width="28" hidden="0" customWidth="1"/>
    <x:col min="19" max="19" width="16" hidden="0" customWidth="1"/>
    <x:col min="20" max="20" width="14" hidden="0" customWidth="1"/>
    <x:col min="21" max="21" width="16" hidden="0" customWidth="1"/>
    <x:col min="22" max="22" width="18" hidden="0" customWidth="1"/>
    <x:col min="23" max="23" width="34" hidden="0" customWidth="1"/>
    <x:col min="24" max="24" width="26" hidden="0" customWidth="1"/>
    <x:col min="25" max="25" width="24" hidden="0" customWidth="1"/>
    <x:col min="26" max="26" width="34" hidden="0" customWidth="1"/>
    <x:col min="27" max="27" width="30" hidden="0" customWidth="1"/>
    <x:col min="28" max="28" width="28" hidden="0" customWidth="1"/>
    <x:col min="29" max="29" width="36" hidden="0" customWidth="1"/>
    <x:col min="30" max="30" width="32" hidden="0" customWidth="1"/>
    <x:col min="31" max="31" width="34" hidden="0" customWidth="1"/>
    <x:col min="32" max="32" width="40" hidden="0" customWidth="1"/>
    <x:col min="33" max="33" width="24" hidden="0" customWidth="1"/>
    <x:col min="34" max="34" width="28" hidden="0" customWidth="1"/>
    <x:col min="35" max="35" width="28" hidden="0" customWidth="1"/>
    <x:col min="36" max="36" width="44" hidden="0" customWidth="1"/>
    <x:col min="37" max="37" width="26" hidden="0" customWidth="1"/>
    <x:col min="38" max="38" width="38" hidden="0" customWidth="1"/>
    <x:col min="39" max="39" width="72" hidden="0" customWidth="1"/>
  </x:cols>
  <x:sheetData>
    <x:row r="2">
      <x:c r="A2" s="2" t="str">
        <x:v>RFQ Items</x:v>
      </x:c>
      <x:c r="B2" s="57"/>
      <x:c r="C2" s="57"/>
      <x:c r="D2" s="57"/>
      <x:c r="E2" s="57"/>
      <x:c r="F2" s="57"/>
      <x:c r="G2" s="57"/>
      <x:c r="H2" s="57"/>
      <x:c r="I2" s="57"/>
      <x:c r="J2" s="57"/>
      <x:c r="K2" s="57"/>
      <x:c r="L2" s="57"/>
      <x:c r="M2" s="57"/>
      <x:c r="N2" s="57"/>
      <x:c r="O2" s="57"/>
      <x:c r="P2" s="57"/>
      <x:c r="Q2" s="57"/>
      <x:c r="R2" s="57"/>
      <x:c r="S2" s="57"/>
      <x:c r="T2" s="57"/>
      <x:c r="U2" s="57"/>
      <x:c r="V2" s="57"/>
      <x:c r="W2" s="57"/>
      <x:c r="X2" s="57"/>
      <x:c r="Y2" s="57"/>
      <x:c r="Z2" s="57"/>
      <x:c r="AA2" s="57"/>
      <x:c r="AB2" s="57"/>
      <x:c r="AC2" s="57"/>
      <x:c r="AD2" s="57"/>
      <x:c r="AE2" s="57"/>
      <x:c r="AF2" s="57"/>
      <x:c r="AG2" s="57"/>
      <x:c r="AH2" s="57"/>
      <x:c r="AI2" s="57"/>
      <x:c r="AJ2" s="57"/>
      <x:c r="AK2" s="57"/>
      <x:c r="AL2" s="57"/>
      <x:c r="AM2" s="57"/>
    </x:row>
    <x:row r="3" ht="42" customHeight="1">
      <x:c r="A3" s="5" t="str">
        <x:v>Enter one opening or one truly identical configuration group per row. Yellow cells are inputs; green cells are calculated outputs.</x:v>
      </x:c>
      <x:c r="B3" s="5"/>
      <x:c r="C3" s="5"/>
      <x:c r="D3" s="5"/>
      <x:c r="E3" s="5"/>
      <x:c r="F3" s="5"/>
      <x:c r="G3" s="5"/>
      <x:c r="H3" s="5"/>
      <x:c r="I3" s="5"/>
      <x:c r="J3" s="5"/>
      <x:c r="K3" s="5"/>
      <x:c r="L3" s="5"/>
      <x:c r="M3" s="5"/>
      <x:c r="N3" s="5"/>
      <x:c r="O3" s="5"/>
      <x:c r="P3" s="5"/>
      <x:c r="Q3" s="5"/>
      <x:c r="R3" s="5"/>
      <x:c r="S3" s="5"/>
      <x:c r="T3" s="5"/>
      <x:c r="U3" s="5"/>
      <x:c r="V3" s="5"/>
      <x:c r="W3" s="5"/>
      <x:c r="X3" s="5"/>
      <x:c r="Y3" s="5"/>
      <x:c r="Z3" s="5"/>
      <x:c r="AA3" s="5"/>
      <x:c r="AB3" s="5"/>
      <x:c r="AC3" s="5"/>
      <x:c r="AD3" s="5"/>
      <x:c r="AE3" s="5"/>
      <x:c r="AF3" s="5"/>
      <x:c r="AG3" s="5"/>
      <x:c r="AH3" s="5"/>
      <x:c r="AI3" s="5"/>
      <x:c r="AJ3" s="5"/>
      <x:c r="AK3" s="5"/>
      <x:c r="AL3" s="5"/>
      <x:c r="AM3" s="5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  <x:c r="J4" s="58"/>
      <x:c r="K4" s="58"/>
      <x:c r="L4" s="58"/>
      <x:c r="M4" s="58"/>
      <x:c r="N4" s="58"/>
      <x:c r="O4" s="58"/>
      <x:c r="P4" s="58"/>
      <x:c r="Q4" s="58"/>
      <x:c r="R4" s="58"/>
      <x:c r="S4" s="58"/>
      <x:c r="T4" s="58"/>
      <x:c r="U4" s="58"/>
      <x:c r="V4" s="58"/>
      <x:c r="W4" s="58"/>
      <x:c r="X4" s="58"/>
      <x:c r="Y4" s="58"/>
      <x:c r="Z4" s="58"/>
      <x:c r="AA4" s="58"/>
      <x:c r="AB4" s="58"/>
      <x:c r="AC4" s="58"/>
      <x:c r="AD4" s="58"/>
      <x:c r="AE4" s="58"/>
      <x:c r="AF4" s="58"/>
      <x:c r="AG4" s="58"/>
      <x:c r="AH4" s="58"/>
      <x:c r="AI4" s="58"/>
      <x:c r="AJ4" s="58"/>
      <x:c r="AK4" s="58"/>
      <x:c r="AL4" s="58"/>
      <x:c r="AM4" s="58"/>
    </x:row>
    <x:row r="5" ht="24" customHeight="1">
      <x:c r="A5" s="29" t="str">
        <x:v>OPENING &amp; QUANTITY</x:v>
      </x:c>
      <x:c r="B5" s="30"/>
      <x:c r="C5" s="30"/>
      <x:c r="D5" s="30"/>
      <x:c r="E5" s="30"/>
      <x:c r="F5" s="30"/>
      <x:c r="G5" s="30"/>
      <x:c r="H5" s="31"/>
      <x:c r="I5" s="29" t="str">
        <x:v>SYSTEM, MATERIAL &amp; MOUNTING</x:v>
      </x:c>
      <x:c r="J5" s="30"/>
      <x:c r="K5" s="30"/>
      <x:c r="L5" s="30"/>
      <x:c r="M5" s="30"/>
      <x:c r="N5" s="30"/>
      <x:c r="O5" s="31"/>
      <x:c r="P5" s="29" t="str">
        <x:v>MOTOR, POWER &amp; CONTROLS</x:v>
      </x:c>
      <x:c r="Q5" s="30"/>
      <x:c r="R5" s="30"/>
      <x:c r="S5" s="30"/>
      <x:c r="T5" s="30"/>
      <x:c r="U5" s="30"/>
      <x:c r="V5" s="30"/>
      <x:c r="W5" s="30"/>
      <x:c r="X5" s="30"/>
      <x:c r="Y5" s="30"/>
      <x:c r="Z5" s="31"/>
      <x:c r="AA5" s="29" t="str">
        <x:v>DOCUMENTS &amp; SITE CONDITIONS</x:v>
      </x:c>
      <x:c r="AB5" s="30"/>
      <x:c r="AC5" s="30"/>
      <x:c r="AD5" s="31"/>
      <x:c r="AE5" s="29" t="str">
        <x:v>RESPONSIBILITIES &amp; OPEN ITEMS</x:v>
      </x:c>
      <x:c r="AF5" s="30"/>
      <x:c r="AG5" s="30"/>
      <x:c r="AH5" s="30"/>
      <x:c r="AI5" s="30"/>
      <x:c r="AJ5" s="30"/>
      <x:c r="AK5" s="31"/>
      <x:c r="AL5" s="29" t="str">
        <x:v>QUOTE-READINESS OUTPUT</x:v>
      </x:c>
      <x:c r="AM5" s="31"/>
    </x:row>
    <x:row r="6" ht="34" customHeight="1">
      <x:c r="A6" s="46" t="str">
        <x:v>ITEM ID</x:v>
      </x:c>
      <x:c r="B6" s="47" t="str">
        <x:v>FLOOR / AREA</x:v>
      </x:c>
      <x:c r="C6" s="47" t="str">
        <x:v>ROOM / ELEVATION</x:v>
      </x:c>
      <x:c r="D6" s="47" t="str">
        <x:v>OPENING REFERENCE</x:v>
      </x:c>
      <x:c r="E6" s="47" t="str">
        <x:v>WIDTH (MM)</x:v>
      </x:c>
      <x:c r="F6" s="47" t="str">
        <x:v>HEIGHT (MM)</x:v>
      </x:c>
      <x:c r="G6" s="47" t="str">
        <x:v>QUANTITY</x:v>
      </x:c>
      <x:c r="H6" s="47" t="str">
        <x:v>MEASUREMENT BASIS</x:v>
      </x:c>
      <x:c r="I6" s="47" t="str">
        <x:v>PRODUCT / SYSTEM DIRECTION</x:v>
      </x:c>
      <x:c r="J6" s="47" t="str">
        <x:v>APPLICATION</x:v>
      </x:c>
      <x:c r="K6" s="47" t="str">
        <x:v>FABRIC / MATERIAL REQUIREMENT</x:v>
      </x:c>
      <x:c r="L6" s="47" t="str">
        <x:v>LIGHT / BLACKOUT / PRIVACY</x:v>
      </x:c>
      <x:c r="M6" s="47" t="str">
        <x:v>OPENNESS % / MATERIAL NOTES</x:v>
      </x:c>
      <x:c r="N6" s="47" t="str">
        <x:v>MOUNTING CONDITION</x:v>
      </x:c>
      <x:c r="O6" s="47" t="str">
        <x:v>RECESS / POCKET / STRUCTURE NOTES</x:v>
      </x:c>
      <x:c r="P6" s="47" t="str">
        <x:v>MOTOR DIRECTION</x:v>
      </x:c>
      <x:c r="Q6" s="47" t="str">
        <x:v>VOLTAGE / POWER DIRECTION</x:v>
      </x:c>
      <x:c r="R6" s="47" t="str">
        <x:v>PRIMARY CONTROL PATH</x:v>
      </x:c>
      <x:c r="S6" s="47" t="str">
        <x:v>DRY CONTACT</x:v>
      </x:c>
      <x:c r="T6" s="47" t="str">
        <x:v>RS485</x:v>
      </x:c>
      <x:c r="U6" s="47" t="str">
        <x:v>KNX / BMS</x:v>
      </x:c>
      <x:c r="V6" s="47" t="str">
        <x:v>APP / GATEWAY</x:v>
      </x:c>
      <x:c r="W6" s="47" t="str">
        <x:v>REQUIRED COMMANDS / FEEDBACK</x:v>
      </x:c>
      <x:c r="X6" s="47" t="str">
        <x:v>PRE-WIRE STATUS</x:v>
      </x:c>
      <x:c r="Y6" s="47" t="str">
        <x:v>GROUP / ZONE REQUIREMENT</x:v>
      </x:c>
      <x:c r="Z6" s="47" t="str">
        <x:v>GROUP / ZONE REFERENCE / NOTES</x:v>
      </x:c>
      <x:c r="AA6" s="47" t="str">
        <x:v>DRAWING / SCHEDULE REF</x:v>
      </x:c>
      <x:c r="AB6" s="47" t="str">
        <x:v>BOQ REF / INCLUDED</x:v>
      </x:c>
      <x:c r="AC6" s="47" t="str">
        <x:v>ENVIRONMENTAL CONDITIONS</x:v>
      </x:c>
      <x:c r="AD6" s="47" t="str">
        <x:v>SPECIAL GEOMETRY / EXPOSURE</x:v>
      </x:c>
      <x:c r="AE6" s="47" t="str">
        <x:v>INSTALLATION RESPONSIBILITY</x:v>
      </x:c>
      <x:c r="AF6" s="47" t="str">
        <x:v>PROGRAMMING / COMMISSIONING RESPONSIBILITY</x:v>
      </x:c>
      <x:c r="AG6" s="47" t="str">
        <x:v>SAMPLE REQUIREMENT</x:v>
      </x:c>
      <x:c r="AH6" s="47" t="str">
        <x:v>DESTINATION OVERRIDE</x:v>
      </x:c>
      <x:c r="AI6" s="47" t="str">
        <x:v>TARGET SCHEDULE OVERRIDE</x:v>
      </x:c>
      <x:c r="AJ6" s="47" t="str">
        <x:v>UNRESOLVED TECHNICAL QUESTIONS</x:v>
      </x:c>
      <x:c r="AK6" s="47" t="str">
        <x:v>MANUAL ENGINEERING REVIEW</x:v>
      </x:c>
      <x:c r="AL6" s="47" t="str">
        <x:v>STATUS</x:v>
      </x:c>
      <x:c r="AM6" s="48" t="str">
        <x:v>READINESS REASON</x:v>
      </x:c>
    </x:row>
    <x:row r="7" ht="42" customHeight="1">
      <x:c r="A7" s="33"/>
      <x:c r="B7" s="33"/>
      <x:c r="C7" s="33"/>
      <x:c r="D7" s="33"/>
      <x:c r="E7" s="56"/>
      <x:c r="F7" s="56"/>
      <x:c r="G7" s="56"/>
      <x:c r="H7" s="33"/>
      <x:c r="I7" s="33"/>
      <x:c r="J7" s="33"/>
      <x:c r="K7" s="33"/>
      <x:c r="L7" s="33"/>
      <x:c r="M7" s="33"/>
      <x:c r="N7" s="33"/>
      <x:c r="O7" s="33"/>
      <x:c r="P7" s="33"/>
      <x:c r="Q7" s="33"/>
      <x:c r="R7" s="33"/>
      <x:c r="S7" s="33"/>
      <x:c r="T7" s="33"/>
      <x:c r="U7" s="33"/>
      <x:c r="V7" s="33"/>
      <x:c r="W7" s="33"/>
      <x:c r="X7" s="33"/>
      <x:c r="Y7" s="33"/>
      <x:c r="Z7" s="33"/>
      <x:c r="AA7" s="33"/>
      <x:c r="AB7" s="33"/>
      <x:c r="AC7" s="33"/>
      <x:c r="AD7" s="33"/>
      <x:c r="AE7" s="33"/>
      <x:c r="AF7" s="33"/>
      <x:c r="AG7" s="33"/>
      <x:c r="AH7" s="33"/>
      <x:c r="AI7" s="33"/>
      <x:c r="AJ7" s="33"/>
      <x:c r="AK7" s="33"/>
      <x:c r="AL7" s="55" t="str">
        <x:f>IF(COUNTA(B7:AK7)=0,"",IF(OR(D7="",E7="",F7="",G7="",I7="",J7="",N7="",NOT(ISNUMBER(E7)),E7&lt;=0,NOT(ISNUMBER(F7)),F7&lt;=0,NOT(ISNUMBER(G7)),G7&lt;=0,'Project Brief'!$B$6="",'Project Brief'!$B$7="",'Project Brief'!$B$8="",'Project Brief'!$B$9="",'Project Brief'!$B$11="",AND(AH7="",'Project Brief'!$B$12="")),"MISSING INPUT",IF(OR(J7="Outdoor",J7="Semi-exposed / sheltered outdoor",I7="Motorized curtain track - curved/shaped",I7="Skylight / specialty shading",I7="Outdoor shading / facade system",P7="Project-specific motor requested",R7="App / gateway",R7="Dry contact",R7="RS485",R7="KNX / BMS",R7="Lutron / third-party",R7="Custom / other integration",S7="Yes",T7="Yes",U7="Yes",V7="Yes",N7="Recess / pocket",N7="Overhead / sloped",N7="Curved / shaped",N7="Structure not confirmed",N7="Other / not sure",AD7="Curved or shaped",AD7="Sloped / overhead / skylight",AD7="Outdoor exposure",AD7="Large / complex opening",AD7="Structure / fixing not confirmed",AD7="Other review",AK7="Yes"),"ENGINEERING REVIEW REQUIRED",IF(OR(H7="",H7="Approximate / drawing only",H7="Site measure pending",H7="Not sure",I7="Other / open for review",J7="Not sure",K7="",K7="Open / not sure",L7="",L7="Open / not sure",L7="Openness % to be specified",P7="",P7="Open / please review",Q7="",Q7="Open / please review",R7="",R7="Open / please review",S7="Not sure",T7="Not sure",U7="Not sure",V7="Not sure",X7="",X7="Unknown / not confirmed",Y7="",Y7="Not sure",AND(Y7="Required",Z7=""),AD7="Not sure",AND(AA7="",'Project Brief'!$B$18=""),AND(AB7="",'Project Brief'!$B$19=""),AND(AE7="",'Project Brief'!$B$21=""),AND(AE7="Use Project Brief",'Project Brief'!$B$21=""),AND(AF7="",'Project Brief'!$B$22=""),AND(AF7="Use Project Brief",'Project Brief'!$B$22=""),AND(AG7="",'Project Brief'!$B$23=""),AG7="Not sure",AND(AG7="Use Project Brief",'Project Brief'!$B$23=""),AND(AI7="",'Project Brief'!$B$16=""),AJ7&lt;&gt;"",AK7="Not sure"),"OPEN ITEM","READY FOR QUOTATION REVIEW"))))</x:f>
      </x:c>
      <x:c r="AM7" s="55" t="str">
        <x:f>IF(AL7="","",IF(AL7="MISSING INPUT","Core buyer, opening, size, quantity, system, application, mount or destination input is missing.",IF(AL7="ENGINEERING REVIEW REQUIRED","Special geometry, exposure or interface path requires configuration-specific review.",IF(AL7="OPEN ITEM","Close material, power/control, pre-wire, grouping, document, responsibility, sample, schedule or technical-question fields.","Inputs are structured for quotation review; price and compatibility are not confirmed."))))</x:f>
      </x:c>
    </x:row>
    <x:row r="8" ht="42" customHeight="1">
      <x:c r="A8" s="33"/>
      <x:c r="B8" s="33"/>
      <x:c r="C8" s="33"/>
      <x:c r="D8" s="33"/>
      <x:c r="E8" s="56"/>
      <x:c r="F8" s="56"/>
      <x:c r="G8" s="56"/>
      <x:c r="H8" s="33"/>
      <x:c r="I8" s="33"/>
      <x:c r="J8" s="33"/>
      <x:c r="K8" s="33"/>
      <x:c r="L8" s="33"/>
      <x:c r="M8" s="33"/>
      <x:c r="N8" s="33"/>
      <x:c r="O8" s="33"/>
      <x:c r="P8" s="33"/>
      <x:c r="Q8" s="33"/>
      <x:c r="R8" s="33"/>
      <x:c r="S8" s="33"/>
      <x:c r="T8" s="33"/>
      <x:c r="U8" s="33"/>
      <x:c r="V8" s="33"/>
      <x:c r="W8" s="33"/>
      <x:c r="X8" s="33"/>
      <x:c r="Y8" s="33"/>
      <x:c r="Z8" s="33"/>
      <x:c r="AA8" s="33"/>
      <x:c r="AB8" s="33"/>
      <x:c r="AC8" s="33"/>
      <x:c r="AD8" s="33"/>
      <x:c r="AE8" s="33"/>
      <x:c r="AF8" s="33"/>
      <x:c r="AG8" s="33"/>
      <x:c r="AH8" s="33"/>
      <x:c r="AI8" s="33"/>
      <x:c r="AJ8" s="33"/>
      <x:c r="AK8" s="33"/>
      <x:c r="AL8" s="55" t="str">
        <x:f>IF(COUNTA(B8:AK8)=0,"",IF(OR(D8="",E8="",F8="",G8="",I8="",J8="",N8="",NOT(ISNUMBER(E8)),E8&lt;=0,NOT(ISNUMBER(F8)),F8&lt;=0,NOT(ISNUMBER(G8)),G8&lt;=0,'Project Brief'!$B$6="",'Project Brief'!$B$7="",'Project Brief'!$B$8="",'Project Brief'!$B$9="",'Project Brief'!$B$11="",AND(AH8="",'Project Brief'!$B$12="")),"MISSING INPUT",IF(OR(J8="Outdoor",J8="Semi-exposed / sheltered outdoor",I8="Motorized curtain track - curved/shaped",I8="Skylight / specialty shading",I8="Outdoor shading / facade system",P8="Project-specific motor requested",R8="App / gateway",R8="Dry contact",R8="RS486",R8="KNX / BMS",R8="Lutron / third-party",R8="Custom / other integration",S8="Yes",T8="Yes",U8="Yes",V8="Yes",N8="Recess / pocket",N8="Overhead / sloped",N8="Curved / shaped",N8="Structure not confirmed",N8="Other / not sure",AD8="Curved or shaped",AD8="Sloped / overhead / skylight",AD8="Outdoor exposure",AD8="Large / complex opening",AD8="Structure / fixing not confirmed",AD8="Other review",AK8="Yes"),"ENGINEERING REVIEW REQUIRED",IF(OR(H8="",H8="Approximate / drawing only",H8="Site measure pending",H8="Not sure",I8="Other / open for review",J8="Not sure",K8="",K8="Open / not sure",L8="",L8="Open / not sure",L8="Openness % to be specified",P8="",P8="Open / please review",Q8="",Q8="Open / please review",R8="",R8="Open / please review",S8="Not sure",T8="Not sure",U8="Not sure",V8="Not sure",X8="",X8="Unknown / not confirmed",Y8="",Y8="Not sure",AND(Y8="Required",Z8=""),AD8="Not sure",AND(AA8="",'Project Brief'!$B$18=""),AND(AB8="",'Project Brief'!$B$19=""),AND(AE8="",'Project Brief'!$B$21=""),AND(AE8="Use Project Brief",'Project Brief'!$B$21=""),AND(AF8="",'Project Brief'!$B$22=""),AND(AF8="Use Project Brief",'Project Brief'!$B$22=""),AND(AG8="",'Project Brief'!$B$23=""),AG8="Not sure",AND(AG8="Use Project Brief",'Project Brief'!$B$23=""),AND(AI8="",'Project Brief'!$B$16=""),AJ8&lt;&gt;"",AK8="Not sure"),"OPEN ITEM","READY FOR QUOTATION REVIEW"))))</x:f>
      </x:c>
      <x:c r="AM8" s="55" t="str">
        <x:f>IF(AL8="","",IF(AL8="MISSING INPUT","Core buyer, opening, size, quantity, system, application, mount or destination input is missing.",IF(AL8="ENGINEERING REVIEW REQUIRED","Special geometry, exposure or interface path requires configuration-specific review.",IF(AL8="OPEN ITEM","Close material, power/control, pre-wire, grouping, document, responsibility, sample, schedule or technical-question fields.","Inputs are structured for quotation review; price and compatibility are not confirmed."))))</x:f>
      </x:c>
    </x:row>
    <x:row r="9" ht="42" customHeight="1">
      <x:c r="A9" s="33"/>
      <x:c r="B9" s="33"/>
      <x:c r="C9" s="33"/>
      <x:c r="D9" s="33"/>
      <x:c r="E9" s="56"/>
      <x:c r="F9" s="56"/>
      <x:c r="G9" s="56"/>
      <x:c r="H9" s="33"/>
      <x:c r="I9" s="33"/>
      <x:c r="J9" s="33"/>
      <x:c r="K9" s="33"/>
      <x:c r="L9" s="33"/>
      <x:c r="M9" s="33"/>
      <x:c r="N9" s="33"/>
      <x:c r="O9" s="33"/>
      <x:c r="P9" s="33"/>
      <x:c r="Q9" s="33"/>
      <x:c r="R9" s="33"/>
      <x:c r="S9" s="33"/>
      <x:c r="T9" s="33"/>
      <x:c r="U9" s="33"/>
      <x:c r="V9" s="33"/>
      <x:c r="W9" s="33"/>
      <x:c r="X9" s="33"/>
      <x:c r="Y9" s="33"/>
      <x:c r="Z9" s="33"/>
      <x:c r="AA9" s="33"/>
      <x:c r="AB9" s="33"/>
      <x:c r="AC9" s="33"/>
      <x:c r="AD9" s="33"/>
      <x:c r="AE9" s="33"/>
      <x:c r="AF9" s="33"/>
      <x:c r="AG9" s="33"/>
      <x:c r="AH9" s="33"/>
      <x:c r="AI9" s="33"/>
      <x:c r="AJ9" s="33"/>
      <x:c r="AK9" s="33"/>
      <x:c r="AL9" s="55" t="str">
        <x:f>IF(COUNTA(B9:AK9)=0,"",IF(OR(D9="",E9="",F9="",G9="",I9="",J9="",N9="",NOT(ISNUMBER(E9)),E9&lt;=0,NOT(ISNUMBER(F9)),F9&lt;=0,NOT(ISNUMBER(G9)),G9&lt;=0,'Project Brief'!$B$6="",'Project Brief'!$B$7="",'Project Brief'!$B$8="",'Project Brief'!$B$9="",'Project Brief'!$B$11="",AND(AH9="",'Project Brief'!$B$12="")),"MISSING INPUT",IF(OR(J9="Outdoor",J9="Semi-exposed / sheltered outdoor",I9="Motorized curtain track - curved/shaped",I9="Skylight / specialty shading",I9="Outdoor shading / facade system",P9="Project-specific motor requested",R9="App / gateway",R9="Dry contact",R9="RS487",R9="KNX / BMS",R9="Lutron / third-party",R9="Custom / other integration",S9="Yes",T9="Yes",U9="Yes",V9="Yes",N9="Recess / pocket",N9="Overhead / sloped",N9="Curved / shaped",N9="Structure not confirmed",N9="Other / not sure",AD9="Curved or shaped",AD9="Sloped / overhead / skylight",AD9="Outdoor exposure",AD9="Large / complex opening",AD9="Structure / fixing not confirmed",AD9="Other review",AK9="Yes"),"ENGINEERING REVIEW REQUIRED",IF(OR(H9="",H9="Approximate / drawing only",H9="Site measure pending",H9="Not sure",I9="Other / open for review",J9="Not sure",K9="",K9="Open / not sure",L9="",L9="Open / not sure",L9="Openness % to be specified",P9="",P9="Open / please review",Q9="",Q9="Open / please review",R9="",R9="Open / please review",S9="Not sure",T9="Not sure",U9="Not sure",V9="Not sure",X9="",X9="Unknown / not confirmed",Y9="",Y9="Not sure",AND(Y9="Required",Z9=""),AD9="Not sure",AND(AA9="",'Project Brief'!$B$18=""),AND(AB9="",'Project Brief'!$B$19=""),AND(AE9="",'Project Brief'!$B$21=""),AND(AE9="Use Project Brief",'Project Brief'!$B$21=""),AND(AF9="",'Project Brief'!$B$22=""),AND(AF9="Use Project Brief",'Project Brief'!$B$22=""),AND(AG9="",'Project Brief'!$B$23=""),AG9="Not sure",AND(AG9="Use Project Brief",'Project Brief'!$B$23=""),AND(AI9="",'Project Brief'!$B$16=""),AJ9&lt;&gt;"",AK9="Not sure"),"OPEN ITEM","READY FOR QUOTATION REVIEW"))))</x:f>
      </x:c>
      <x:c r="AM9" s="55" t="str">
        <x:f>IF(AL9="","",IF(AL9="MISSING INPUT","Core buyer, opening, size, quantity, system, application, mount or destination input is missing.",IF(AL9="ENGINEERING REVIEW REQUIRED","Special geometry, exposure or interface path requires configuration-specific review.",IF(AL9="OPEN ITEM","Close material, power/control, pre-wire, grouping, document, responsibility, sample, schedule or technical-question fields.","Inputs are structured for quotation review; price and compatibility are not confirmed."))))</x:f>
      </x:c>
    </x:row>
    <x:row r="10" ht="42" customHeight="1">
      <x:c r="A10" s="33"/>
      <x:c r="B10" s="33"/>
      <x:c r="C10" s="33"/>
      <x:c r="D10" s="33"/>
      <x:c r="E10" s="56"/>
      <x:c r="F10" s="56"/>
      <x:c r="G10" s="56"/>
      <x:c r="H10" s="33"/>
      <x:c r="I10" s="33"/>
      <x:c r="J10" s="33"/>
      <x:c r="K10" s="33"/>
      <x:c r="L10" s="33"/>
      <x:c r="M10" s="33"/>
      <x:c r="N10" s="33"/>
      <x:c r="O10" s="33"/>
      <x:c r="P10" s="33"/>
      <x:c r="Q10" s="33"/>
      <x:c r="R10" s="33"/>
      <x:c r="S10" s="33"/>
      <x:c r="T10" s="33"/>
      <x:c r="U10" s="33"/>
      <x:c r="V10" s="33"/>
      <x:c r="W10" s="33"/>
      <x:c r="X10" s="33"/>
      <x:c r="Y10" s="33"/>
      <x:c r="Z10" s="33"/>
      <x:c r="AA10" s="33"/>
      <x:c r="AB10" s="33"/>
      <x:c r="AC10" s="33"/>
      <x:c r="AD10" s="33"/>
      <x:c r="AE10" s="33"/>
      <x:c r="AF10" s="33"/>
      <x:c r="AG10" s="33"/>
      <x:c r="AH10" s="33"/>
      <x:c r="AI10" s="33"/>
      <x:c r="AJ10" s="33"/>
      <x:c r="AK10" s="33"/>
      <x:c r="AL10" s="55" t="str">
        <x:f>IF(COUNTA(B10:AK10)=0,"",IF(OR(D10="",E10="",F10="",G10="",I10="",J10="",N10="",NOT(ISNUMBER(E10)),E10&lt;=0,NOT(ISNUMBER(F10)),F10&lt;=0,NOT(ISNUMBER(G10)),G10&lt;=0,'Project Brief'!$B$6="",'Project Brief'!$B$7="",'Project Brief'!$B$8="",'Project Brief'!$B$9="",'Project Brief'!$B$11="",AND(AH10="",'Project Brief'!$B$12="")),"MISSING INPUT",IF(OR(J10="Outdoor",J10="Semi-exposed / sheltered outdoor",I10="Motorized curtain track - curved/shaped",I10="Skylight / specialty shading",I10="Outdoor shading / facade system",P10="Project-specific motor requested",R10="App / gateway",R10="Dry contact",R10="RS488",R10="KNX / BMS",R10="Lutron / third-party",R10="Custom / other integration",S10="Yes",T10="Yes",U10="Yes",V10="Yes",N10="Recess / pocket",N10="Overhead / sloped",N10="Curved / shaped",N10="Structure not confirmed",N10="Other / not sure",AD10="Curved or shaped",AD10="Sloped / overhead / skylight",AD10="Outdoor exposure",AD10="Large / complex opening",AD10="Structure / fixing not confirmed",AD10="Other review",AK10="Yes"),"ENGINEERING REVIEW REQUIRED",IF(OR(H10="",H10="Approximate / drawing only",H10="Site measure pending",H10="Not sure",I10="Other / open for review",J10="Not sure",K10="",K10="Open / not sure",L10="",L10="Open / not sure",L10="Openness % to be specified",P10="",P10="Open / please review",Q10="",Q10="Open / please review",R10="",R10="Open / please review",S10="Not sure",T10="Not sure",U10="Not sure",V10="Not sure",X10="",X10="Unknown / not confirmed",Y10="",Y10="Not sure",AND(Y10="Required",Z10=""),AD10="Not sure",AND(AA10="",'Project Brief'!$B$18=""),AND(AB10="",'Project Brief'!$B$19=""),AND(AE10="",'Project Brief'!$B$21=""),AND(AE10="Use Project Brief",'Project Brief'!$B$21=""),AND(AF10="",'Project Brief'!$B$22=""),AND(AF10="Use Project Brief",'Project Brief'!$B$22=""),AND(AG10="",'Project Brief'!$B$23=""),AG10="Not sure",AND(AG10="Use Project Brief",'Project Brief'!$B$23=""),AND(AI10="",'Project Brief'!$B$16=""),AJ10&lt;&gt;"",AK10="Not sure"),"OPEN ITEM","READY FOR QUOTATION REVIEW"))))</x:f>
      </x:c>
      <x:c r="AM10" s="55" t="str">
        <x:f>IF(AL10="","",IF(AL10="MISSING INPUT","Core buyer, opening, size, quantity, system, application, mount or destination input is missing.",IF(AL10="ENGINEERING REVIEW REQUIRED","Special geometry, exposure or interface path requires configuration-specific review.",IF(AL10="OPEN ITEM","Close material, power/control, pre-wire, grouping, document, responsibility, sample, schedule or technical-question fields.","Inputs are structured for quotation review; price and compatibility are not confirmed."))))</x:f>
      </x:c>
    </x:row>
    <x:row r="11" ht="42" customHeight="1">
      <x:c r="A11" s="33"/>
      <x:c r="B11" s="33"/>
      <x:c r="C11" s="33"/>
      <x:c r="D11" s="33"/>
      <x:c r="E11" s="56"/>
      <x:c r="F11" s="56"/>
      <x:c r="G11" s="56"/>
      <x:c r="H11" s="33"/>
      <x:c r="I11" s="33"/>
      <x:c r="J11" s="33"/>
      <x:c r="K11" s="33"/>
      <x:c r="L11" s="33"/>
      <x:c r="M11" s="33"/>
      <x:c r="N11" s="33"/>
      <x:c r="O11" s="33"/>
      <x:c r="P11" s="33"/>
      <x:c r="Q11" s="33"/>
      <x:c r="R11" s="33"/>
      <x:c r="S11" s="33"/>
      <x:c r="T11" s="33"/>
      <x:c r="U11" s="33"/>
      <x:c r="V11" s="33"/>
      <x:c r="W11" s="33"/>
      <x:c r="X11" s="33"/>
      <x:c r="Y11" s="33"/>
      <x:c r="Z11" s="33"/>
      <x:c r="AA11" s="33"/>
      <x:c r="AB11" s="33"/>
      <x:c r="AC11" s="33"/>
      <x:c r="AD11" s="33"/>
      <x:c r="AE11" s="33"/>
      <x:c r="AF11" s="33"/>
      <x:c r="AG11" s="33"/>
      <x:c r="AH11" s="33"/>
      <x:c r="AI11" s="33"/>
      <x:c r="AJ11" s="33"/>
      <x:c r="AK11" s="33"/>
      <x:c r="AL11" s="55" t="str">
        <x:f>IF(COUNTA(B11:AK11)=0,"",IF(OR(D11="",E11="",F11="",G11="",I11="",J11="",N11="",NOT(ISNUMBER(E11)),E11&lt;=0,NOT(ISNUMBER(F11)),F11&lt;=0,NOT(ISNUMBER(G11)),G11&lt;=0,'Project Brief'!$B$6="",'Project Brief'!$B$7="",'Project Brief'!$B$8="",'Project Brief'!$B$9="",'Project Brief'!$B$11="",AND(AH11="",'Project Brief'!$B$12="")),"MISSING INPUT",IF(OR(J11="Outdoor",J11="Semi-exposed / sheltered outdoor",I11="Motorized curtain track - curved/shaped",I11="Skylight / specialty shading",I11="Outdoor shading / facade system",P11="Project-specific motor requested",R11="App / gateway",R11="Dry contact",R11="RS489",R11="KNX / BMS",R11="Lutron / third-party",R11="Custom / other integration",S11="Yes",T11="Yes",U11="Yes",V11="Yes",N11="Recess / pocket",N11="Overhead / sloped",N11="Curved / shaped",N11="Structure not confirmed",N11="Other / not sure",AD11="Curved or shaped",AD11="Sloped / overhead / skylight",AD11="Outdoor exposure",AD11="Large / complex opening",AD11="Structure / fixing not confirmed",AD11="Other review",AK11="Yes"),"ENGINEERING REVIEW REQUIRED",IF(OR(H11="",H11="Approximate / drawing only",H11="Site measure pending",H11="Not sure",I11="Other / open for review",J11="Not sure",K11="",K11="Open / not sure",L11="",L11="Open / not sure",L11="Openness % to be specified",P11="",P11="Open / please review",Q11="",Q11="Open / please review",R11="",R11="Open / please review",S11="Not sure",T11="Not sure",U11="Not sure",V11="Not sure",X11="",X11="Unknown / not confirmed",Y11="",Y11="Not sure",AND(Y11="Required",Z11=""),AD11="Not sure",AND(AA11="",'Project Brief'!$B$18=""),AND(AB11="",'Project Brief'!$B$19=""),AND(AE11="",'Project Brief'!$B$21=""),AND(AE11="Use Project Brief",'Project Brief'!$B$21=""),AND(AF11="",'Project Brief'!$B$22=""),AND(AF11="Use Project Brief",'Project Brief'!$B$22=""),AND(AG11="",'Project Brief'!$B$23=""),AG11="Not sure",AND(AG11="Use Project Brief",'Project Brief'!$B$23=""),AND(AI11="",'Project Brief'!$B$16=""),AJ11&lt;&gt;"",AK11="Not sure"),"OPEN ITEM","READY FOR QUOTATION REVIEW"))))</x:f>
      </x:c>
      <x:c r="AM11" s="55" t="str">
        <x:f>IF(AL11="","",IF(AL11="MISSING INPUT","Core buyer, opening, size, quantity, system, application, mount or destination input is missing.",IF(AL11="ENGINEERING REVIEW REQUIRED","Special geometry, exposure or interface path requires configuration-specific review.",IF(AL11="OPEN ITEM","Close material, power/control, pre-wire, grouping, document, responsibility, sample, schedule or technical-question fields.","Inputs are structured for quotation review; price and compatibility are not confirmed."))))</x:f>
      </x:c>
    </x:row>
    <x:row r="12" ht="42" customHeight="1">
      <x:c r="A12" s="33"/>
      <x:c r="B12" s="33"/>
      <x:c r="C12" s="33"/>
      <x:c r="D12" s="33"/>
      <x:c r="E12" s="56"/>
      <x:c r="F12" s="56"/>
      <x:c r="G12" s="56"/>
      <x:c r="H12" s="33"/>
      <x:c r="I12" s="33"/>
      <x:c r="J12" s="33"/>
      <x:c r="K12" s="33"/>
      <x:c r="L12" s="33"/>
      <x:c r="M12" s="33"/>
      <x:c r="N12" s="33"/>
      <x:c r="O12" s="33"/>
      <x:c r="P12" s="33"/>
      <x:c r="Q12" s="33"/>
      <x:c r="R12" s="33"/>
      <x:c r="S12" s="33"/>
      <x:c r="T12" s="33"/>
      <x:c r="U12" s="33"/>
      <x:c r="V12" s="33"/>
      <x:c r="W12" s="33"/>
      <x:c r="X12" s="33"/>
      <x:c r="Y12" s="33"/>
      <x:c r="Z12" s="33"/>
      <x:c r="AA12" s="33"/>
      <x:c r="AB12" s="33"/>
      <x:c r="AC12" s="33"/>
      <x:c r="AD12" s="33"/>
      <x:c r="AE12" s="33"/>
      <x:c r="AF12" s="33"/>
      <x:c r="AG12" s="33"/>
      <x:c r="AH12" s="33"/>
      <x:c r="AI12" s="33"/>
      <x:c r="AJ12" s="33"/>
      <x:c r="AK12" s="33"/>
      <x:c r="AL12" s="55" t="str">
        <x:f>IF(COUNTA(B12:AK12)=0,"",IF(OR(D12="",E12="",F12="",G12="",I12="",J12="",N12="",NOT(ISNUMBER(E12)),E12&lt;=0,NOT(ISNUMBER(F12)),F12&lt;=0,NOT(ISNUMBER(G12)),G12&lt;=0,'Project Brief'!$B$6="",'Project Brief'!$B$7="",'Project Brief'!$B$8="",'Project Brief'!$B$9="",'Project Brief'!$B$11="",AND(AH12="",'Project Brief'!$B$12="")),"MISSING INPUT",IF(OR(J12="Outdoor",J12="Semi-exposed / sheltered outdoor",I12="Motorized curtain track - curved/shaped",I12="Skylight / specialty shading",I12="Outdoor shading / facade system",P12="Project-specific motor requested",R12="App / gateway",R12="Dry contact",R12="RS490",R12="KNX / BMS",R12="Lutron / third-party",R12="Custom / other integration",S12="Yes",T12="Yes",U12="Yes",V12="Yes",N12="Recess / pocket",N12="Overhead / sloped",N12="Curved / shaped",N12="Structure not confirmed",N12="Other / not sure",AD12="Curved or shaped",AD12="Sloped / overhead / skylight",AD12="Outdoor exposure",AD12="Large / complex opening",AD12="Structure / fixing not confirmed",AD12="Other review",AK12="Yes"),"ENGINEERING REVIEW REQUIRED",IF(OR(H12="",H12="Approximate / drawing only",H12="Site measure pending",H12="Not sure",I12="Other / open for review",J12="Not sure",K12="",K12="Open / not sure",L12="",L12="Open / not sure",L12="Openness % to be specified",P12="",P12="Open / please review",Q12="",Q12="Open / please review",R12="",R12="Open / please review",S12="Not sure",T12="Not sure",U12="Not sure",V12="Not sure",X12="",X12="Unknown / not confirmed",Y12="",Y12="Not sure",AND(Y12="Required",Z12=""),AD12="Not sure",AND(AA12="",'Project Brief'!$B$18=""),AND(AB12="",'Project Brief'!$B$19=""),AND(AE12="",'Project Brief'!$B$21=""),AND(AE12="Use Project Brief",'Project Brief'!$B$21=""),AND(AF12="",'Project Brief'!$B$22=""),AND(AF12="Use Project Brief",'Project Brief'!$B$22=""),AND(AG12="",'Project Brief'!$B$23=""),AG12="Not sure",AND(AG12="Use Project Brief",'Project Brief'!$B$23=""),AND(AI12="",'Project Brief'!$B$16=""),AJ12&lt;&gt;"",AK12="Not sure"),"OPEN ITEM","READY FOR QUOTATION REVIEW"))))</x:f>
      </x:c>
      <x:c r="AM12" s="55" t="str">
        <x:f>IF(AL12="","",IF(AL12="MISSING INPUT","Core buyer, opening, size, quantity, system, application, mount or destination input is missing.",IF(AL12="ENGINEERING REVIEW REQUIRED","Special geometry, exposure or interface path requires configuration-specific review.",IF(AL12="OPEN ITEM","Close material, power/control, pre-wire, grouping, document, responsibility, sample, schedule or technical-question fields.","Inputs are structured for quotation review; price and compatibility are not confirmed."))))</x:f>
      </x:c>
    </x:row>
    <x:row r="13" ht="42" customHeight="1">
      <x:c r="A13" s="33"/>
      <x:c r="B13" s="33"/>
      <x:c r="C13" s="33"/>
      <x:c r="D13" s="33"/>
      <x:c r="E13" s="56"/>
      <x:c r="F13" s="56"/>
      <x:c r="G13" s="56"/>
      <x:c r="H13" s="33"/>
      <x:c r="I13" s="33"/>
      <x:c r="J13" s="33"/>
      <x:c r="K13" s="33"/>
      <x:c r="L13" s="33"/>
      <x:c r="M13" s="33"/>
      <x:c r="N13" s="33"/>
      <x:c r="O13" s="33"/>
      <x:c r="P13" s="33"/>
      <x:c r="Q13" s="33"/>
      <x:c r="R13" s="33"/>
      <x:c r="S13" s="33"/>
      <x:c r="T13" s="33"/>
      <x:c r="U13" s="33"/>
      <x:c r="V13" s="33"/>
      <x:c r="W13" s="33"/>
      <x:c r="X13" s="33"/>
      <x:c r="Y13" s="33"/>
      <x:c r="Z13" s="33"/>
      <x:c r="AA13" s="33"/>
      <x:c r="AB13" s="33"/>
      <x:c r="AC13" s="33"/>
      <x:c r="AD13" s="33"/>
      <x:c r="AE13" s="33"/>
      <x:c r="AF13" s="33"/>
      <x:c r="AG13" s="33"/>
      <x:c r="AH13" s="33"/>
      <x:c r="AI13" s="33"/>
      <x:c r="AJ13" s="33"/>
      <x:c r="AK13" s="33"/>
      <x:c r="AL13" s="55" t="str">
        <x:f>IF(COUNTA(B13:AK13)=0,"",IF(OR(D13="",E13="",F13="",G13="",I13="",J13="",N13="",NOT(ISNUMBER(E13)),E13&lt;=0,NOT(ISNUMBER(F13)),F13&lt;=0,NOT(ISNUMBER(G13)),G13&lt;=0,'Project Brief'!$B$6="",'Project Brief'!$B$7="",'Project Brief'!$B$8="",'Project Brief'!$B$9="",'Project Brief'!$B$11="",AND(AH13="",'Project Brief'!$B$12="")),"MISSING INPUT",IF(OR(J13="Outdoor",J13="Semi-exposed / sheltered outdoor",I13="Motorized curtain track - curved/shaped",I13="Skylight / specialty shading",I13="Outdoor shading / facade system",P13="Project-specific motor requested",R13="App / gateway",R13="Dry contact",R13="RS491",R13="KNX / BMS",R13="Lutron / third-party",R13="Custom / other integration",S13="Yes",T13="Yes",U13="Yes",V13="Yes",N13="Recess / pocket",N13="Overhead / sloped",N13="Curved / shaped",N13="Structure not confirmed",N13="Other / not sure",AD13="Curved or shaped",AD13="Sloped / overhead / skylight",AD13="Outdoor exposure",AD13="Large / complex opening",AD13="Structure / fixing not confirmed",AD13="Other review",AK13="Yes"),"ENGINEERING REVIEW REQUIRED",IF(OR(H13="",H13="Approximate / drawing only",H13="Site measure pending",H13="Not sure",I13="Other / open for review",J13="Not sure",K13="",K13="Open / not sure",L13="",L13="Open / not sure",L13="Openness % to be specified",P13="",P13="Open / please review",Q13="",Q13="Open / please review",R13="",R13="Open / please review",S13="Not sure",T13="Not sure",U13="Not sure",V13="Not sure",X13="",X13="Unknown / not confirmed",Y13="",Y13="Not sure",AND(Y13="Required",Z13=""),AD13="Not sure",AND(AA13="",'Project Brief'!$B$18=""),AND(AB13="",'Project Brief'!$B$19=""),AND(AE13="",'Project Brief'!$B$21=""),AND(AE13="Use Project Brief",'Project Brief'!$B$21=""),AND(AF13="",'Project Brief'!$B$22=""),AND(AF13="Use Project Brief",'Project Brief'!$B$22=""),AND(AG13="",'Project Brief'!$B$23=""),AG13="Not sure",AND(AG13="Use Project Brief",'Project Brief'!$B$23=""),AND(AI13="",'Project Brief'!$B$16=""),AJ13&lt;&gt;"",AK13="Not sure"),"OPEN ITEM","READY FOR QUOTATION REVIEW"))))</x:f>
      </x:c>
      <x:c r="AM13" s="55" t="str">
        <x:f>IF(AL13="","",IF(AL13="MISSING INPUT","Core buyer, opening, size, quantity, system, application, mount or destination input is missing.",IF(AL13="ENGINEERING REVIEW REQUIRED","Special geometry, exposure or interface path requires configuration-specific review.",IF(AL13="OPEN ITEM","Close material, power/control, pre-wire, grouping, document, responsibility, sample, schedule or technical-question fields.","Inputs are structured for quotation review; price and compatibility are not confirmed."))))</x:f>
      </x:c>
    </x:row>
    <x:row r="14" ht="42" customHeight="1">
      <x:c r="A14" s="33"/>
      <x:c r="B14" s="33"/>
      <x:c r="C14" s="33"/>
      <x:c r="D14" s="33"/>
      <x:c r="E14" s="56"/>
      <x:c r="F14" s="56"/>
      <x:c r="G14" s="56"/>
      <x:c r="H14" s="33"/>
      <x:c r="I14" s="33"/>
      <x:c r="J14" s="33"/>
      <x:c r="K14" s="33"/>
      <x:c r="L14" s="33"/>
      <x:c r="M14" s="33"/>
      <x:c r="N14" s="33"/>
      <x:c r="O14" s="33"/>
      <x:c r="P14" s="33"/>
      <x:c r="Q14" s="33"/>
      <x:c r="R14" s="33"/>
      <x:c r="S14" s="33"/>
      <x:c r="T14" s="33"/>
      <x:c r="U14" s="33"/>
      <x:c r="V14" s="33"/>
      <x:c r="W14" s="33"/>
      <x:c r="X14" s="33"/>
      <x:c r="Y14" s="33"/>
      <x:c r="Z14" s="33"/>
      <x:c r="AA14" s="33"/>
      <x:c r="AB14" s="33"/>
      <x:c r="AC14" s="33"/>
      <x:c r="AD14" s="33"/>
      <x:c r="AE14" s="33"/>
      <x:c r="AF14" s="33"/>
      <x:c r="AG14" s="33"/>
      <x:c r="AH14" s="33"/>
      <x:c r="AI14" s="33"/>
      <x:c r="AJ14" s="33"/>
      <x:c r="AK14" s="33"/>
      <x:c r="AL14" s="55" t="str">
        <x:f>IF(COUNTA(B14:AK14)=0,"",IF(OR(D14="",E14="",F14="",G14="",I14="",J14="",N14="",NOT(ISNUMBER(E14)),E14&lt;=0,NOT(ISNUMBER(F14)),F14&lt;=0,NOT(ISNUMBER(G14)),G14&lt;=0,'Project Brief'!$B$6="",'Project Brief'!$B$7="",'Project Brief'!$B$8="",'Project Brief'!$B$9="",'Project Brief'!$B$11="",AND(AH14="",'Project Brief'!$B$12="")),"MISSING INPUT",IF(OR(J14="Outdoor",J14="Semi-exposed / sheltered outdoor",I14="Motorized curtain track - curved/shaped",I14="Skylight / specialty shading",I14="Outdoor shading / facade system",P14="Project-specific motor requested",R14="App / gateway",R14="Dry contact",R14="RS492",R14="KNX / BMS",R14="Lutron / third-party",R14="Custom / other integration",S14="Yes",T14="Yes",U14="Yes",V14="Yes",N14="Recess / pocket",N14="Overhead / sloped",N14="Curved / shaped",N14="Structure not confirmed",N14="Other / not sure",AD14="Curved or shaped",AD14="Sloped / overhead / skylight",AD14="Outdoor exposure",AD14="Large / complex opening",AD14="Structure / fixing not confirmed",AD14="Other review",AK14="Yes"),"ENGINEERING REVIEW REQUIRED",IF(OR(H14="",H14="Approximate / drawing only",H14="Site measure pending",H14="Not sure",I14="Other / open for review",J14="Not sure",K14="",K14="Open / not sure",L14="",L14="Open / not sure",L14="Openness % to be specified",P14="",P14="Open / please review",Q14="",Q14="Open / please review",R14="",R14="Open / please review",S14="Not sure",T14="Not sure",U14="Not sure",V14="Not sure",X14="",X14="Unknown / not confirmed",Y14="",Y14="Not sure",AND(Y14="Required",Z14=""),AD14="Not sure",AND(AA14="",'Project Brief'!$B$18=""),AND(AB14="",'Project Brief'!$B$19=""),AND(AE14="",'Project Brief'!$B$21=""),AND(AE14="Use Project Brief",'Project Brief'!$B$21=""),AND(AF14="",'Project Brief'!$B$22=""),AND(AF14="Use Project Brief",'Project Brief'!$B$22=""),AND(AG14="",'Project Brief'!$B$23=""),AG14="Not sure",AND(AG14="Use Project Brief",'Project Brief'!$B$23=""),AND(AI14="",'Project Brief'!$B$16=""),AJ14&lt;&gt;"",AK14="Not sure"),"OPEN ITEM","READY FOR QUOTATION REVIEW"))))</x:f>
      </x:c>
      <x:c r="AM14" s="55" t="str">
        <x:f>IF(AL14="","",IF(AL14="MISSING INPUT","Core buyer, opening, size, quantity, system, application, mount or destination input is missing.",IF(AL14="ENGINEERING REVIEW REQUIRED","Special geometry, exposure or interface path requires configuration-specific review.",IF(AL14="OPEN ITEM","Close material, power/control, pre-wire, grouping, document, responsibility, sample, schedule or technical-question fields.","Inputs are structured for quotation review; price and compatibility are not confirmed."))))</x:f>
      </x:c>
    </x:row>
    <x:row r="15" ht="42" customHeight="1">
      <x:c r="A15" s="33"/>
      <x:c r="B15" s="33"/>
      <x:c r="C15" s="33"/>
      <x:c r="D15" s="33"/>
      <x:c r="E15" s="56"/>
      <x:c r="F15" s="56"/>
      <x:c r="G15" s="56"/>
      <x:c r="H15" s="33"/>
      <x:c r="I15" s="33"/>
      <x:c r="J15" s="33"/>
      <x:c r="K15" s="33"/>
      <x:c r="L15" s="33"/>
      <x:c r="M15" s="33"/>
      <x:c r="N15" s="33"/>
      <x:c r="O15" s="33"/>
      <x:c r="P15" s="33"/>
      <x:c r="Q15" s="33"/>
      <x:c r="R15" s="33"/>
      <x:c r="S15" s="33"/>
      <x:c r="T15" s="33"/>
      <x:c r="U15" s="33"/>
      <x:c r="V15" s="33"/>
      <x:c r="W15" s="33"/>
      <x:c r="X15" s="33"/>
      <x:c r="Y15" s="33"/>
      <x:c r="Z15" s="33"/>
      <x:c r="AA15" s="33"/>
      <x:c r="AB15" s="33"/>
      <x:c r="AC15" s="33"/>
      <x:c r="AD15" s="33"/>
      <x:c r="AE15" s="33"/>
      <x:c r="AF15" s="33"/>
      <x:c r="AG15" s="33"/>
      <x:c r="AH15" s="33"/>
      <x:c r="AI15" s="33"/>
      <x:c r="AJ15" s="33"/>
      <x:c r="AK15" s="33"/>
      <x:c r="AL15" s="55" t="str">
        <x:f>IF(COUNTA(B15:AK15)=0,"",IF(OR(D15="",E15="",F15="",G15="",I15="",J15="",N15="",NOT(ISNUMBER(E15)),E15&lt;=0,NOT(ISNUMBER(F15)),F15&lt;=0,NOT(ISNUMBER(G15)),G15&lt;=0,'Project Brief'!$B$6="",'Project Brief'!$B$7="",'Project Brief'!$B$8="",'Project Brief'!$B$9="",'Project Brief'!$B$11="",AND(AH15="",'Project Brief'!$B$12="")),"MISSING INPUT",IF(OR(J15="Outdoor",J15="Semi-exposed / sheltered outdoor",I15="Motorized curtain track - curved/shaped",I15="Skylight / specialty shading",I15="Outdoor shading / facade system",P15="Project-specific motor requested",R15="App / gateway",R15="Dry contact",R15="RS493",R15="KNX / BMS",R15="Lutron / third-party",R15="Custom / other integration",S15="Yes",T15="Yes",U15="Yes",V15="Yes",N15="Recess / pocket",N15="Overhead / sloped",N15="Curved / shaped",N15="Structure not confirmed",N15="Other / not sure",AD15="Curved or shaped",AD15="Sloped / overhead / skylight",AD15="Outdoor exposure",AD15="Large / complex opening",AD15="Structure / fixing not confirmed",AD15="Other review",AK15="Yes"),"ENGINEERING REVIEW REQUIRED",IF(OR(H15="",H15="Approximate / drawing only",H15="Site measure pending",H15="Not sure",I15="Other / open for review",J15="Not sure",K15="",K15="Open / not sure",L15="",L15="Open / not sure",L15="Openness % to be specified",P15="",P15="Open / please review",Q15="",Q15="Open / please review",R15="",R15="Open / please review",S15="Not sure",T15="Not sure",U15="Not sure",V15="Not sure",X15="",X15="Unknown / not confirmed",Y15="",Y15="Not sure",AND(Y15="Required",Z15=""),AD15="Not sure",AND(AA15="",'Project Brief'!$B$18=""),AND(AB15="",'Project Brief'!$B$19=""),AND(AE15="",'Project Brief'!$B$21=""),AND(AE15="Use Project Brief",'Project Brief'!$B$21=""),AND(AF15="",'Project Brief'!$B$22=""),AND(AF15="Use Project Brief",'Project Brief'!$B$22=""),AND(AG15="",'Project Brief'!$B$23=""),AG15="Not sure",AND(AG15="Use Project Brief",'Project Brief'!$B$23=""),AND(AI15="",'Project Brief'!$B$16=""),AJ15&lt;&gt;"",AK15="Not sure"),"OPEN ITEM","READY FOR QUOTATION REVIEW"))))</x:f>
      </x:c>
      <x:c r="AM15" s="55" t="str">
        <x:f>IF(AL15="","",IF(AL15="MISSING INPUT","Core buyer, opening, size, quantity, system, application, mount or destination input is missing.",IF(AL15="ENGINEERING REVIEW REQUIRED","Special geometry, exposure or interface path requires configuration-specific review.",IF(AL15="OPEN ITEM","Close material, power/control, pre-wire, grouping, document, responsibility, sample, schedule or technical-question fields.","Inputs are structured for quotation review; price and compatibility are not confirmed."))))</x:f>
      </x:c>
    </x:row>
    <x:row r="16" ht="42" customHeight="1">
      <x:c r="A16" s="33"/>
      <x:c r="B16" s="33"/>
      <x:c r="C16" s="33"/>
      <x:c r="D16" s="33"/>
      <x:c r="E16" s="56"/>
      <x:c r="F16" s="56"/>
      <x:c r="G16" s="56"/>
      <x:c r="H16" s="33"/>
      <x:c r="I16" s="33"/>
      <x:c r="J16" s="33"/>
      <x:c r="K16" s="33"/>
      <x:c r="L16" s="33"/>
      <x:c r="M16" s="33"/>
      <x:c r="N16" s="33"/>
      <x:c r="O16" s="33"/>
      <x:c r="P16" s="33"/>
      <x:c r="Q16" s="33"/>
      <x:c r="R16" s="33"/>
      <x:c r="S16" s="33"/>
      <x:c r="T16" s="33"/>
      <x:c r="U16" s="33"/>
      <x:c r="V16" s="33"/>
      <x:c r="W16" s="33"/>
      <x:c r="X16" s="33"/>
      <x:c r="Y16" s="33"/>
      <x:c r="Z16" s="33"/>
      <x:c r="AA16" s="33"/>
      <x:c r="AB16" s="33"/>
      <x:c r="AC16" s="33"/>
      <x:c r="AD16" s="33"/>
      <x:c r="AE16" s="33"/>
      <x:c r="AF16" s="33"/>
      <x:c r="AG16" s="33"/>
      <x:c r="AH16" s="33"/>
      <x:c r="AI16" s="33"/>
      <x:c r="AJ16" s="33"/>
      <x:c r="AK16" s="33"/>
      <x:c r="AL16" s="55" t="str">
        <x:f>IF(COUNTA(B16:AK16)=0,"",IF(OR(D16="",E16="",F16="",G16="",I16="",J16="",N16="",NOT(ISNUMBER(E16)),E16&lt;=0,NOT(ISNUMBER(F16)),F16&lt;=0,NOT(ISNUMBER(G16)),G16&lt;=0,'Project Brief'!$B$6="",'Project Brief'!$B$7="",'Project Brief'!$B$8="",'Project Brief'!$B$9="",'Project Brief'!$B$11="",AND(AH16="",'Project Brief'!$B$12="")),"MISSING INPUT",IF(OR(J16="Outdoor",J16="Semi-exposed / sheltered outdoor",I16="Motorized curtain track - curved/shaped",I16="Skylight / specialty shading",I16="Outdoor shading / facade system",P16="Project-specific motor requested",R16="App / gateway",R16="Dry contact",R16="RS494",R16="KNX / BMS",R16="Lutron / third-party",R16="Custom / other integration",S16="Yes",T16="Yes",U16="Yes",V16="Yes",N16="Recess / pocket",N16="Overhead / sloped",N16="Curved / shaped",N16="Structure not confirmed",N16="Other / not sure",AD16="Curved or shaped",AD16="Sloped / overhead / skylight",AD16="Outdoor exposure",AD16="Large / complex opening",AD16="Structure / fixing not confirmed",AD16="Other review",AK16="Yes"),"ENGINEERING REVIEW REQUIRED",IF(OR(H16="",H16="Approximate / drawing only",H16="Site measure pending",H16="Not sure",I16="Other / open for review",J16="Not sure",K16="",K16="Open / not sure",L16="",L16="Open / not sure",L16="Openness % to be specified",P16="",P16="Open / please review",Q16="",Q16="Open / please review",R16="",R16="Open / please review",S16="Not sure",T16="Not sure",U16="Not sure",V16="Not sure",X16="",X16="Unknown / not confirmed",Y16="",Y16="Not sure",AND(Y16="Required",Z16=""),AD16="Not sure",AND(AA16="",'Project Brief'!$B$18=""),AND(AB16="",'Project Brief'!$B$19=""),AND(AE16="",'Project Brief'!$B$21=""),AND(AE16="Use Project Brief",'Project Brief'!$B$21=""),AND(AF16="",'Project Brief'!$B$22=""),AND(AF16="Use Project Brief",'Project Brief'!$B$22=""),AND(AG16="",'Project Brief'!$B$23=""),AG16="Not sure",AND(AG16="Use Project Brief",'Project Brief'!$B$23=""),AND(AI16="",'Project Brief'!$B$16=""),AJ16&lt;&gt;"",AK16="Not sure"),"OPEN ITEM","READY FOR QUOTATION REVIEW"))))</x:f>
      </x:c>
      <x:c r="AM16" s="55" t="str">
        <x:f>IF(AL16="","",IF(AL16="MISSING INPUT","Core buyer, opening, size, quantity, system, application, mount or destination input is missing.",IF(AL16="ENGINEERING REVIEW REQUIRED","Special geometry, exposure or interface path requires configuration-specific review.",IF(AL16="OPEN ITEM","Close material, power/control, pre-wire, grouping, document, responsibility, sample, schedule or technical-question fields.","Inputs are structured for quotation review; price and compatibility are not confirmed."))))</x:f>
      </x:c>
    </x:row>
    <x:row r="17" ht="42" customHeight="1">
      <x:c r="A17" s="33"/>
      <x:c r="B17" s="33"/>
      <x:c r="C17" s="33"/>
      <x:c r="D17" s="33"/>
      <x:c r="E17" s="56"/>
      <x:c r="F17" s="56"/>
      <x:c r="G17" s="56"/>
      <x:c r="H17" s="33"/>
      <x:c r="I17" s="33"/>
      <x:c r="J17" s="33"/>
      <x:c r="K17" s="33"/>
      <x:c r="L17" s="33"/>
      <x:c r="M17" s="33"/>
      <x:c r="N17" s="33"/>
      <x:c r="O17" s="33"/>
      <x:c r="P17" s="33"/>
      <x:c r="Q17" s="33"/>
      <x:c r="R17" s="33"/>
      <x:c r="S17" s="33"/>
      <x:c r="T17" s="33"/>
      <x:c r="U17" s="33"/>
      <x:c r="V17" s="33"/>
      <x:c r="W17" s="33"/>
      <x:c r="X17" s="33"/>
      <x:c r="Y17" s="33"/>
      <x:c r="Z17" s="33"/>
      <x:c r="AA17" s="33"/>
      <x:c r="AB17" s="33"/>
      <x:c r="AC17" s="33"/>
      <x:c r="AD17" s="33"/>
      <x:c r="AE17" s="33"/>
      <x:c r="AF17" s="33"/>
      <x:c r="AG17" s="33"/>
      <x:c r="AH17" s="33"/>
      <x:c r="AI17" s="33"/>
      <x:c r="AJ17" s="33"/>
      <x:c r="AK17" s="33"/>
      <x:c r="AL17" s="55" t="str">
        <x:f>IF(COUNTA(B17:AK17)=0,"",IF(OR(D17="",E17="",F17="",G17="",I17="",J17="",N17="",NOT(ISNUMBER(E17)),E17&lt;=0,NOT(ISNUMBER(F17)),F17&lt;=0,NOT(ISNUMBER(G17)),G17&lt;=0,'Project Brief'!$B$6="",'Project Brief'!$B$7="",'Project Brief'!$B$8="",'Project Brief'!$B$9="",'Project Brief'!$B$11="",AND(AH17="",'Project Brief'!$B$12="")),"MISSING INPUT",IF(OR(J17="Outdoor",J17="Semi-exposed / sheltered outdoor",I17="Motorized curtain track - curved/shaped",I17="Skylight / specialty shading",I17="Outdoor shading / facade system",P17="Project-specific motor requested",R17="App / gateway",R17="Dry contact",R17="RS495",R17="KNX / BMS",R17="Lutron / third-party",R17="Custom / other integration",S17="Yes",T17="Yes",U17="Yes",V17="Yes",N17="Recess / pocket",N17="Overhead / sloped",N17="Curved / shaped",N17="Structure not confirmed",N17="Other / not sure",AD17="Curved or shaped",AD17="Sloped / overhead / skylight",AD17="Outdoor exposure",AD17="Large / complex opening",AD17="Structure / fixing not confirmed",AD17="Other review",AK17="Yes"),"ENGINEERING REVIEW REQUIRED",IF(OR(H17="",H17="Approximate / drawing only",H17="Site measure pending",H17="Not sure",I17="Other / open for review",J17="Not sure",K17="",K17="Open / not sure",L17="",L17="Open / not sure",L17="Openness % to be specified",P17="",P17="Open / please review",Q17="",Q17="Open / please review",R17="",R17="Open / please review",S17="Not sure",T17="Not sure",U17="Not sure",V17="Not sure",X17="",X17="Unknown / not confirmed",Y17="",Y17="Not sure",AND(Y17="Required",Z17=""),AD17="Not sure",AND(AA17="",'Project Brief'!$B$18=""),AND(AB17="",'Project Brief'!$B$19=""),AND(AE17="",'Project Brief'!$B$21=""),AND(AE17="Use Project Brief",'Project Brief'!$B$21=""),AND(AF17="",'Project Brief'!$B$22=""),AND(AF17="Use Project Brief",'Project Brief'!$B$22=""),AND(AG17="",'Project Brief'!$B$23=""),AG17="Not sure",AND(AG17="Use Project Brief",'Project Brief'!$B$23=""),AND(AI17="",'Project Brief'!$B$16=""),AJ17&lt;&gt;"",AK17="Not sure"),"OPEN ITEM","READY FOR QUOTATION REVIEW"))))</x:f>
      </x:c>
      <x:c r="AM17" s="55" t="str">
        <x:f>IF(AL17="","",IF(AL17="MISSING INPUT","Core buyer, opening, size, quantity, system, application, mount or destination input is missing.",IF(AL17="ENGINEERING REVIEW REQUIRED","Special geometry, exposure or interface path requires configuration-specific review.",IF(AL17="OPEN ITEM","Close material, power/control, pre-wire, grouping, document, responsibility, sample, schedule or technical-question fields.","Inputs are structured for quotation review; price and compatibility are not confirmed."))))</x:f>
      </x:c>
    </x:row>
    <x:row r="18" ht="42" customHeight="1">
      <x:c r="A18" s="33"/>
      <x:c r="B18" s="33"/>
      <x:c r="C18" s="33"/>
      <x:c r="D18" s="33"/>
      <x:c r="E18" s="56"/>
      <x:c r="F18" s="56"/>
      <x:c r="G18" s="56"/>
      <x:c r="H18" s="33"/>
      <x:c r="I18" s="33"/>
      <x:c r="J18" s="33"/>
      <x:c r="K18" s="33"/>
      <x:c r="L18" s="33"/>
      <x:c r="M18" s="33"/>
      <x:c r="N18" s="33"/>
      <x:c r="O18" s="33"/>
      <x:c r="P18" s="33"/>
      <x:c r="Q18" s="33"/>
      <x:c r="R18" s="33"/>
      <x:c r="S18" s="33"/>
      <x:c r="T18" s="33"/>
      <x:c r="U18" s="33"/>
      <x:c r="V18" s="33"/>
      <x:c r="W18" s="33"/>
      <x:c r="X18" s="33"/>
      <x:c r="Y18" s="33"/>
      <x:c r="Z18" s="33"/>
      <x:c r="AA18" s="33"/>
      <x:c r="AB18" s="33"/>
      <x:c r="AC18" s="33"/>
      <x:c r="AD18" s="33"/>
      <x:c r="AE18" s="33"/>
      <x:c r="AF18" s="33"/>
      <x:c r="AG18" s="33"/>
      <x:c r="AH18" s="33"/>
      <x:c r="AI18" s="33"/>
      <x:c r="AJ18" s="33"/>
      <x:c r="AK18" s="33"/>
      <x:c r="AL18" s="55" t="str">
        <x:f>IF(COUNTA(B18:AK18)=0,"",IF(OR(D18="",E18="",F18="",G18="",I18="",J18="",N18="",NOT(ISNUMBER(E18)),E18&lt;=0,NOT(ISNUMBER(F18)),F18&lt;=0,NOT(ISNUMBER(G18)),G18&lt;=0,'Project Brief'!$B$6="",'Project Brief'!$B$7="",'Project Brief'!$B$8="",'Project Brief'!$B$9="",'Project Brief'!$B$11="",AND(AH18="",'Project Brief'!$B$12="")),"MISSING INPUT",IF(OR(J18="Outdoor",J18="Semi-exposed / sheltered outdoor",I18="Motorized curtain track - curved/shaped",I18="Skylight / specialty shading",I18="Outdoor shading / facade system",P18="Project-specific motor requested",R18="App / gateway",R18="Dry contact",R18="RS496",R18="KNX / BMS",R18="Lutron / third-party",R18="Custom / other integration",S18="Yes",T18="Yes",U18="Yes",V18="Yes",N18="Recess / pocket",N18="Overhead / sloped",N18="Curved / shaped",N18="Structure not confirmed",N18="Other / not sure",AD18="Curved or shaped",AD18="Sloped / overhead / skylight",AD18="Outdoor exposure",AD18="Large / complex opening",AD18="Structure / fixing not confirmed",AD18="Other review",AK18="Yes"),"ENGINEERING REVIEW REQUIRED",IF(OR(H18="",H18="Approximate / drawing only",H18="Site measure pending",H18="Not sure",I18="Other / open for review",J18="Not sure",K18="",K18="Open / not sure",L18="",L18="Open / not sure",L18="Openness % to be specified",P18="",P18="Open / please review",Q18="",Q18="Open / please review",R18="",R18="Open / please review",S18="Not sure",T18="Not sure",U18="Not sure",V18="Not sure",X18="",X18="Unknown / not confirmed",Y18="",Y18="Not sure",AND(Y18="Required",Z18=""),AD18="Not sure",AND(AA18="",'Project Brief'!$B$18=""),AND(AB18="",'Project Brief'!$B$19=""),AND(AE18="",'Project Brief'!$B$21=""),AND(AE18="Use Project Brief",'Project Brief'!$B$21=""),AND(AF18="",'Project Brief'!$B$22=""),AND(AF18="Use Project Brief",'Project Brief'!$B$22=""),AND(AG18="",'Project Brief'!$B$23=""),AG18="Not sure",AND(AG18="Use Project Brief",'Project Brief'!$B$23=""),AND(AI18="",'Project Brief'!$B$16=""),AJ18&lt;&gt;"",AK18="Not sure"),"OPEN ITEM","READY FOR QUOTATION REVIEW"))))</x:f>
      </x:c>
      <x:c r="AM18" s="55" t="str">
        <x:f>IF(AL18="","",IF(AL18="MISSING INPUT","Core buyer, opening, size, quantity, system, application, mount or destination input is missing.",IF(AL18="ENGINEERING REVIEW REQUIRED","Special geometry, exposure or interface path requires configuration-specific review.",IF(AL18="OPEN ITEM","Close material, power/control, pre-wire, grouping, document, responsibility, sample, schedule or technical-question fields.","Inputs are structured for quotation review; price and compatibility are not confirmed."))))</x:f>
      </x:c>
    </x:row>
    <x:row r="19" ht="42" customHeight="1">
      <x:c r="A19" s="33"/>
      <x:c r="B19" s="33"/>
      <x:c r="C19" s="33"/>
      <x:c r="D19" s="33"/>
      <x:c r="E19" s="56"/>
      <x:c r="F19" s="56"/>
      <x:c r="G19" s="56"/>
      <x:c r="H19" s="33"/>
      <x:c r="I19" s="33"/>
      <x:c r="J19" s="33"/>
      <x:c r="K19" s="33"/>
      <x:c r="L19" s="33"/>
      <x:c r="M19" s="33"/>
      <x:c r="N19" s="33"/>
      <x:c r="O19" s="33"/>
      <x:c r="P19" s="33"/>
      <x:c r="Q19" s="33"/>
      <x:c r="R19" s="33"/>
      <x:c r="S19" s="33"/>
      <x:c r="T19" s="33"/>
      <x:c r="U19" s="33"/>
      <x:c r="V19" s="33"/>
      <x:c r="W19" s="33"/>
      <x:c r="X19" s="33"/>
      <x:c r="Y19" s="33"/>
      <x:c r="Z19" s="33"/>
      <x:c r="AA19" s="33"/>
      <x:c r="AB19" s="33"/>
      <x:c r="AC19" s="33"/>
      <x:c r="AD19" s="33"/>
      <x:c r="AE19" s="33"/>
      <x:c r="AF19" s="33"/>
      <x:c r="AG19" s="33"/>
      <x:c r="AH19" s="33"/>
      <x:c r="AI19" s="33"/>
      <x:c r="AJ19" s="33"/>
      <x:c r="AK19" s="33"/>
      <x:c r="AL19" s="55" t="str">
        <x:f>IF(COUNTA(B19:AK19)=0,"",IF(OR(D19="",E19="",F19="",G19="",I19="",J19="",N19="",NOT(ISNUMBER(E19)),E19&lt;=0,NOT(ISNUMBER(F19)),F19&lt;=0,NOT(ISNUMBER(G19)),G19&lt;=0,'Project Brief'!$B$6="",'Project Brief'!$B$7="",'Project Brief'!$B$8="",'Project Brief'!$B$9="",'Project Brief'!$B$11="",AND(AH19="",'Project Brief'!$B$12="")),"MISSING INPUT",IF(OR(J19="Outdoor",J19="Semi-exposed / sheltered outdoor",I19="Motorized curtain track - curved/shaped",I19="Skylight / specialty shading",I19="Outdoor shading / facade system",P19="Project-specific motor requested",R19="App / gateway",R19="Dry contact",R19="RS497",R19="KNX / BMS",R19="Lutron / third-party",R19="Custom / other integration",S19="Yes",T19="Yes",U19="Yes",V19="Yes",N19="Recess / pocket",N19="Overhead / sloped",N19="Curved / shaped",N19="Structure not confirmed",N19="Other / not sure",AD19="Curved or shaped",AD19="Sloped / overhead / skylight",AD19="Outdoor exposure",AD19="Large / complex opening",AD19="Structure / fixing not confirmed",AD19="Other review",AK19="Yes"),"ENGINEERING REVIEW REQUIRED",IF(OR(H19="",H19="Approximate / drawing only",H19="Site measure pending",H19="Not sure",I19="Other / open for review",J19="Not sure",K19="",K19="Open / not sure",L19="",L19="Open / not sure",L19="Openness % to be specified",P19="",P19="Open / please review",Q19="",Q19="Open / please review",R19="",R19="Open / please review",S19="Not sure",T19="Not sure",U19="Not sure",V19="Not sure",X19="",X19="Unknown / not confirmed",Y19="",Y19="Not sure",AND(Y19="Required",Z19=""),AD19="Not sure",AND(AA19="",'Project Brief'!$B$18=""),AND(AB19="",'Project Brief'!$B$19=""),AND(AE19="",'Project Brief'!$B$21=""),AND(AE19="Use Project Brief",'Project Brief'!$B$21=""),AND(AF19="",'Project Brief'!$B$22=""),AND(AF19="Use Project Brief",'Project Brief'!$B$22=""),AND(AG19="",'Project Brief'!$B$23=""),AG19="Not sure",AND(AG19="Use Project Brief",'Project Brief'!$B$23=""),AND(AI19="",'Project Brief'!$B$16=""),AJ19&lt;&gt;"",AK19="Not sure"),"OPEN ITEM","READY FOR QUOTATION REVIEW"))))</x:f>
      </x:c>
      <x:c r="AM19" s="55" t="str">
        <x:f>IF(AL19="","",IF(AL19="MISSING INPUT","Core buyer, opening, size, quantity, system, application, mount or destination input is missing.",IF(AL19="ENGINEERING REVIEW REQUIRED","Special geometry, exposure or interface path requires configuration-specific review.",IF(AL19="OPEN ITEM","Close material, power/control, pre-wire, grouping, document, responsibility, sample, schedule or technical-question fields.","Inputs are structured for quotation review; price and compatibility are not confirmed."))))</x:f>
      </x:c>
    </x:row>
    <x:row r="20" ht="42" customHeight="1">
      <x:c r="A20" s="33"/>
      <x:c r="B20" s="33"/>
      <x:c r="C20" s="33"/>
      <x:c r="D20" s="33"/>
      <x:c r="E20" s="56"/>
      <x:c r="F20" s="56"/>
      <x:c r="G20" s="56"/>
      <x:c r="H20" s="33"/>
      <x:c r="I20" s="33"/>
      <x:c r="J20" s="33"/>
      <x:c r="K20" s="33"/>
      <x:c r="L20" s="33"/>
      <x:c r="M20" s="33"/>
      <x:c r="N20" s="33"/>
      <x:c r="O20" s="33"/>
      <x:c r="P20" s="33"/>
      <x:c r="Q20" s="33"/>
      <x:c r="R20" s="33"/>
      <x:c r="S20" s="33"/>
      <x:c r="T20" s="33"/>
      <x:c r="U20" s="33"/>
      <x:c r="V20" s="33"/>
      <x:c r="W20" s="33"/>
      <x:c r="X20" s="33"/>
      <x:c r="Y20" s="33"/>
      <x:c r="Z20" s="33"/>
      <x:c r="AA20" s="33"/>
      <x:c r="AB20" s="33"/>
      <x:c r="AC20" s="33"/>
      <x:c r="AD20" s="33"/>
      <x:c r="AE20" s="33"/>
      <x:c r="AF20" s="33"/>
      <x:c r="AG20" s="33"/>
      <x:c r="AH20" s="33"/>
      <x:c r="AI20" s="33"/>
      <x:c r="AJ20" s="33"/>
      <x:c r="AK20" s="33"/>
      <x:c r="AL20" s="55" t="str">
        <x:f>IF(COUNTA(B20:AK20)=0,"",IF(OR(D20="",E20="",F20="",G20="",I20="",J20="",N20="",NOT(ISNUMBER(E20)),E20&lt;=0,NOT(ISNUMBER(F20)),F20&lt;=0,NOT(ISNUMBER(G20)),G20&lt;=0,'Project Brief'!$B$6="",'Project Brief'!$B$7="",'Project Brief'!$B$8="",'Project Brief'!$B$9="",'Project Brief'!$B$11="",AND(AH20="",'Project Brief'!$B$12="")),"MISSING INPUT",IF(OR(J20="Outdoor",J20="Semi-exposed / sheltered outdoor",I20="Motorized curtain track - curved/shaped",I20="Skylight / specialty shading",I20="Outdoor shading / facade system",P20="Project-specific motor requested",R20="App / gateway",R20="Dry contact",R20="RS498",R20="KNX / BMS",R20="Lutron / third-party",R20="Custom / other integration",S20="Yes",T20="Yes",U20="Yes",V20="Yes",N20="Recess / pocket",N20="Overhead / sloped",N20="Curved / shaped",N20="Structure not confirmed",N20="Other / not sure",AD20="Curved or shaped",AD20="Sloped / overhead / skylight",AD20="Outdoor exposure",AD20="Large / complex opening",AD20="Structure / fixing not confirmed",AD20="Other review",AK20="Yes"),"ENGINEERING REVIEW REQUIRED",IF(OR(H20="",H20="Approximate / drawing only",H20="Site measure pending",H20="Not sure",I20="Other / open for review",J20="Not sure",K20="",K20="Open / not sure",L20="",L20="Open / not sure",L20="Openness % to be specified",P20="",P20="Open / please review",Q20="",Q20="Open / please review",R20="",R20="Open / please review",S20="Not sure",T20="Not sure",U20="Not sure",V20="Not sure",X20="",X20="Unknown / not confirmed",Y20="",Y20="Not sure",AND(Y20="Required",Z20=""),AD20="Not sure",AND(AA20="",'Project Brief'!$B$18=""),AND(AB20="",'Project Brief'!$B$19=""),AND(AE20="",'Project Brief'!$B$21=""),AND(AE20="Use Project Brief",'Project Brief'!$B$21=""),AND(AF20="",'Project Brief'!$B$22=""),AND(AF20="Use Project Brief",'Project Brief'!$B$22=""),AND(AG20="",'Project Brief'!$B$23=""),AG20="Not sure",AND(AG20="Use Project Brief",'Project Brief'!$B$23=""),AND(AI20="",'Project Brief'!$B$16=""),AJ20&lt;&gt;"",AK20="Not sure"),"OPEN ITEM","READY FOR QUOTATION REVIEW"))))</x:f>
      </x:c>
      <x:c r="AM20" s="55" t="str">
        <x:f>IF(AL20="","",IF(AL20="MISSING INPUT","Core buyer, opening, size, quantity, system, application, mount or destination input is missing.",IF(AL20="ENGINEERING REVIEW REQUIRED","Special geometry, exposure or interface path requires configuration-specific review.",IF(AL20="OPEN ITEM","Close material, power/control, pre-wire, grouping, document, responsibility, sample, schedule or technical-question fields.","Inputs are structured for quotation review; price and compatibility are not confirmed."))))</x:f>
      </x:c>
    </x:row>
    <x:row r="21" ht="42" customHeight="1">
      <x:c r="A21" s="33"/>
      <x:c r="B21" s="33"/>
      <x:c r="C21" s="33"/>
      <x:c r="D21" s="33"/>
      <x:c r="E21" s="56"/>
      <x:c r="F21" s="56"/>
      <x:c r="G21" s="56"/>
      <x:c r="H21" s="33"/>
      <x:c r="I21" s="33"/>
      <x:c r="J21" s="33"/>
      <x:c r="K21" s="33"/>
      <x:c r="L21" s="33"/>
      <x:c r="M21" s="33"/>
      <x:c r="N21" s="33"/>
      <x:c r="O21" s="33"/>
      <x:c r="P21" s="33"/>
      <x:c r="Q21" s="33"/>
      <x:c r="R21" s="33"/>
      <x:c r="S21" s="33"/>
      <x:c r="T21" s="33"/>
      <x:c r="U21" s="33"/>
      <x:c r="V21" s="33"/>
      <x:c r="W21" s="33"/>
      <x:c r="X21" s="33"/>
      <x:c r="Y21" s="33"/>
      <x:c r="Z21" s="33"/>
      <x:c r="AA21" s="33"/>
      <x:c r="AB21" s="33"/>
      <x:c r="AC21" s="33"/>
      <x:c r="AD21" s="33"/>
      <x:c r="AE21" s="33"/>
      <x:c r="AF21" s="33"/>
      <x:c r="AG21" s="33"/>
      <x:c r="AH21" s="33"/>
      <x:c r="AI21" s="33"/>
      <x:c r="AJ21" s="33"/>
      <x:c r="AK21" s="33"/>
      <x:c r="AL21" s="55" t="str">
        <x:f>IF(COUNTA(B21:AK21)=0,"",IF(OR(D21="",E21="",F21="",G21="",I21="",J21="",N21="",NOT(ISNUMBER(E21)),E21&lt;=0,NOT(ISNUMBER(F21)),F21&lt;=0,NOT(ISNUMBER(G21)),G21&lt;=0,'Project Brief'!$B$6="",'Project Brief'!$B$7="",'Project Brief'!$B$8="",'Project Brief'!$B$9="",'Project Brief'!$B$11="",AND(AH21="",'Project Brief'!$B$12="")),"MISSING INPUT",IF(OR(J21="Outdoor",J21="Semi-exposed / sheltered outdoor",I21="Motorized curtain track - curved/shaped",I21="Skylight / specialty shading",I21="Outdoor shading / facade system",P21="Project-specific motor requested",R21="App / gateway",R21="Dry contact",R21="RS499",R21="KNX / BMS",R21="Lutron / third-party",R21="Custom / other integration",S21="Yes",T21="Yes",U21="Yes",V21="Yes",N21="Recess / pocket",N21="Overhead / sloped",N21="Curved / shaped",N21="Structure not confirmed",N21="Other / not sure",AD21="Curved or shaped",AD21="Sloped / overhead / skylight",AD21="Outdoor exposure",AD21="Large / complex opening",AD21="Structure / fixing not confirmed",AD21="Other review",AK21="Yes"),"ENGINEERING REVIEW REQUIRED",IF(OR(H21="",H21="Approximate / drawing only",H21="Site measure pending",H21="Not sure",I21="Other / open for review",J21="Not sure",K21="",K21="Open / not sure",L21="",L21="Open / not sure",L21="Openness % to be specified",P21="",P21="Open / please review",Q21="",Q21="Open / please review",R21="",R21="Open / please review",S21="Not sure",T21="Not sure",U21="Not sure",V21="Not sure",X21="",X21="Unknown / not confirmed",Y21="",Y21="Not sure",AND(Y21="Required",Z21=""),AD21="Not sure",AND(AA21="",'Project Brief'!$B$18=""),AND(AB21="",'Project Brief'!$B$19=""),AND(AE21="",'Project Brief'!$B$21=""),AND(AE21="Use Project Brief",'Project Brief'!$B$21=""),AND(AF21="",'Project Brief'!$B$22=""),AND(AF21="Use Project Brief",'Project Brief'!$B$22=""),AND(AG21="",'Project Brief'!$B$23=""),AG21="Not sure",AND(AG21="Use Project Brief",'Project Brief'!$B$23=""),AND(AI21="",'Project Brief'!$B$16=""),AJ21&lt;&gt;"",AK21="Not sure"),"OPEN ITEM","READY FOR QUOTATION REVIEW"))))</x:f>
      </x:c>
      <x:c r="AM21" s="55" t="str">
        <x:f>IF(AL21="","",IF(AL21="MISSING INPUT","Core buyer, opening, size, quantity, system, application, mount or destination input is missing.",IF(AL21="ENGINEERING REVIEW REQUIRED","Special geometry, exposure or interface path requires configuration-specific review.",IF(AL21="OPEN ITEM","Close material, power/control, pre-wire, grouping, document, responsibility, sample, schedule or technical-question fields.","Inputs are structured for quotation review; price and compatibility are not confirmed."))))</x:f>
      </x:c>
    </x:row>
    <x:row r="22" ht="42" customHeight="1">
      <x:c r="A22" s="33"/>
      <x:c r="B22" s="33"/>
      <x:c r="C22" s="33"/>
      <x:c r="D22" s="33"/>
      <x:c r="E22" s="56"/>
      <x:c r="F22" s="56"/>
      <x:c r="G22" s="56"/>
      <x:c r="H22" s="33"/>
      <x:c r="I22" s="33"/>
      <x:c r="J22" s="33"/>
      <x:c r="K22" s="33"/>
      <x:c r="L22" s="33"/>
      <x:c r="M22" s="33"/>
      <x:c r="N22" s="33"/>
      <x:c r="O22" s="33"/>
      <x:c r="P22" s="33"/>
      <x:c r="Q22" s="33"/>
      <x:c r="R22" s="33"/>
      <x:c r="S22" s="33"/>
      <x:c r="T22" s="33"/>
      <x:c r="U22" s="33"/>
      <x:c r="V22" s="33"/>
      <x:c r="W22" s="33"/>
      <x:c r="X22" s="33"/>
      <x:c r="Y22" s="33"/>
      <x:c r="Z22" s="33"/>
      <x:c r="AA22" s="33"/>
      <x:c r="AB22" s="33"/>
      <x:c r="AC22" s="33"/>
      <x:c r="AD22" s="33"/>
      <x:c r="AE22" s="33"/>
      <x:c r="AF22" s="33"/>
      <x:c r="AG22" s="33"/>
      <x:c r="AH22" s="33"/>
      <x:c r="AI22" s="33"/>
      <x:c r="AJ22" s="33"/>
      <x:c r="AK22" s="33"/>
      <x:c r="AL22" s="55" t="str">
        <x:f>IF(COUNTA(B22:AK22)=0,"",IF(OR(D22="",E22="",F22="",G22="",I22="",J22="",N22="",NOT(ISNUMBER(E22)),E22&lt;=0,NOT(ISNUMBER(F22)),F22&lt;=0,NOT(ISNUMBER(G22)),G22&lt;=0,'Project Brief'!$B$6="",'Project Brief'!$B$7="",'Project Brief'!$B$8="",'Project Brief'!$B$9="",'Project Brief'!$B$11="",AND(AH22="",'Project Brief'!$B$12="")),"MISSING INPUT",IF(OR(J22="Outdoor",J22="Semi-exposed / sheltered outdoor",I22="Motorized curtain track - curved/shaped",I22="Skylight / specialty shading",I22="Outdoor shading / facade system",P22="Project-specific motor requested",R22="App / gateway",R22="Dry contact",R22="RS500",R22="KNX / BMS",R22="Lutron / third-party",R22="Custom / other integration",S22="Yes",T22="Yes",U22="Yes",V22="Yes",N22="Recess / pocket",N22="Overhead / sloped",N22="Curved / shaped",N22="Structure not confirmed",N22="Other / not sure",AD22="Curved or shaped",AD22="Sloped / overhead / skylight",AD22="Outdoor exposure",AD22="Large / complex opening",AD22="Structure / fixing not confirmed",AD22="Other review",AK22="Yes"),"ENGINEERING REVIEW REQUIRED",IF(OR(H22="",H22="Approximate / drawing only",H22="Site measure pending",H22="Not sure",I22="Other / open for review",J22="Not sure",K22="",K22="Open / not sure",L22="",L22="Open / not sure",L22="Openness % to be specified",P22="",P22="Open / please review",Q22="",Q22="Open / please review",R22="",R22="Open / please review",S22="Not sure",T22="Not sure",U22="Not sure",V22="Not sure",X22="",X22="Unknown / not confirmed",Y22="",Y22="Not sure",AND(Y22="Required",Z22=""),AD22="Not sure",AND(AA22="",'Project Brief'!$B$18=""),AND(AB22="",'Project Brief'!$B$19=""),AND(AE22="",'Project Brief'!$B$21=""),AND(AE22="Use Project Brief",'Project Brief'!$B$21=""),AND(AF22="",'Project Brief'!$B$22=""),AND(AF22="Use Project Brief",'Project Brief'!$B$22=""),AND(AG22="",'Project Brief'!$B$23=""),AG22="Not sure",AND(AG22="Use Project Brief",'Project Brief'!$B$23=""),AND(AI22="",'Project Brief'!$B$16=""),AJ22&lt;&gt;"",AK22="Not sure"),"OPEN ITEM","READY FOR QUOTATION REVIEW"))))</x:f>
      </x:c>
      <x:c r="AM22" s="55" t="str">
        <x:f>IF(AL22="","",IF(AL22="MISSING INPUT","Core buyer, opening, size, quantity, system, application, mount or destination input is missing.",IF(AL22="ENGINEERING REVIEW REQUIRED","Special geometry, exposure or interface path requires configuration-specific review.",IF(AL22="OPEN ITEM","Close material, power/control, pre-wire, grouping, document, responsibility, sample, schedule or technical-question fields.","Inputs are structured for quotation review; price and compatibility are not confirmed."))))</x:f>
      </x:c>
    </x:row>
    <x:row r="23" ht="42" customHeight="1">
      <x:c r="A23" s="33"/>
      <x:c r="B23" s="33"/>
      <x:c r="C23" s="33"/>
      <x:c r="D23" s="33"/>
      <x:c r="E23" s="56"/>
      <x:c r="F23" s="56"/>
      <x:c r="G23" s="56"/>
      <x:c r="H23" s="33"/>
      <x:c r="I23" s="33"/>
      <x:c r="J23" s="33"/>
      <x:c r="K23" s="33"/>
      <x:c r="L23" s="33"/>
      <x:c r="M23" s="33"/>
      <x:c r="N23" s="33"/>
      <x:c r="O23" s="33"/>
      <x:c r="P23" s="33"/>
      <x:c r="Q23" s="33"/>
      <x:c r="R23" s="33"/>
      <x:c r="S23" s="33"/>
      <x:c r="T23" s="33"/>
      <x:c r="U23" s="33"/>
      <x:c r="V23" s="33"/>
      <x:c r="W23" s="33"/>
      <x:c r="X23" s="33"/>
      <x:c r="Y23" s="33"/>
      <x:c r="Z23" s="33"/>
      <x:c r="AA23" s="33"/>
      <x:c r="AB23" s="33"/>
      <x:c r="AC23" s="33"/>
      <x:c r="AD23" s="33"/>
      <x:c r="AE23" s="33"/>
      <x:c r="AF23" s="33"/>
      <x:c r="AG23" s="33"/>
      <x:c r="AH23" s="33"/>
      <x:c r="AI23" s="33"/>
      <x:c r="AJ23" s="33"/>
      <x:c r="AK23" s="33"/>
      <x:c r="AL23" s="55" t="str">
        <x:f>IF(COUNTA(B23:AK23)=0,"",IF(OR(D23="",E23="",F23="",G23="",I23="",J23="",N23="",NOT(ISNUMBER(E23)),E23&lt;=0,NOT(ISNUMBER(F23)),F23&lt;=0,NOT(ISNUMBER(G23)),G23&lt;=0,'Project Brief'!$B$6="",'Project Brief'!$B$7="",'Project Brief'!$B$8="",'Project Brief'!$B$9="",'Project Brief'!$B$11="",AND(AH23="",'Project Brief'!$B$12="")),"MISSING INPUT",IF(OR(J23="Outdoor",J23="Semi-exposed / sheltered outdoor",I23="Motorized curtain track - curved/shaped",I23="Skylight / specialty shading",I23="Outdoor shading / facade system",P23="Project-specific motor requested",R23="App / gateway",R23="Dry contact",R23="RS501",R23="KNX / BMS",R23="Lutron / third-party",R23="Custom / other integration",S23="Yes",T23="Yes",U23="Yes",V23="Yes",N23="Recess / pocket",N23="Overhead / sloped",N23="Curved / shaped",N23="Structure not confirmed",N23="Other / not sure",AD23="Curved or shaped",AD23="Sloped / overhead / skylight",AD23="Outdoor exposure",AD23="Large / complex opening",AD23="Structure / fixing not confirmed",AD23="Other review",AK23="Yes"),"ENGINEERING REVIEW REQUIRED",IF(OR(H23="",H23="Approximate / drawing only",H23="Site measure pending",H23="Not sure",I23="Other / open for review",J23="Not sure",K23="",K23="Open / not sure",L23="",L23="Open / not sure",L23="Openness % to be specified",P23="",P23="Open / please review",Q23="",Q23="Open / please review",R23="",R23="Open / please review",S23="Not sure",T23="Not sure",U23="Not sure",V23="Not sure",X23="",X23="Unknown / not confirmed",Y23="",Y23="Not sure",AND(Y23="Required",Z23=""),AD23="Not sure",AND(AA23="",'Project Brief'!$B$18=""),AND(AB23="",'Project Brief'!$B$19=""),AND(AE23="",'Project Brief'!$B$21=""),AND(AE23="Use Project Brief",'Project Brief'!$B$21=""),AND(AF23="",'Project Brief'!$B$22=""),AND(AF23="Use Project Brief",'Project Brief'!$B$22=""),AND(AG23="",'Project Brief'!$B$23=""),AG23="Not sure",AND(AG23="Use Project Brief",'Project Brief'!$B$23=""),AND(AI23="",'Project Brief'!$B$16=""),AJ23&lt;&gt;"",AK23="Not sure"),"OPEN ITEM","READY FOR QUOTATION REVIEW"))))</x:f>
      </x:c>
      <x:c r="AM23" s="55" t="str">
        <x:f>IF(AL23="","",IF(AL23="MISSING INPUT","Core buyer, opening, size, quantity, system, application, mount or destination input is missing.",IF(AL23="ENGINEERING REVIEW REQUIRED","Special geometry, exposure or interface path requires configuration-specific review.",IF(AL23="OPEN ITEM","Close material, power/control, pre-wire, grouping, document, responsibility, sample, schedule or technical-question fields.","Inputs are structured for quotation review; price and compatibility are not confirmed."))))</x:f>
      </x:c>
    </x:row>
    <x:row r="24" ht="42" customHeight="1">
      <x:c r="A24" s="33"/>
      <x:c r="B24" s="33"/>
      <x:c r="C24" s="33"/>
      <x:c r="D24" s="33"/>
      <x:c r="E24" s="56"/>
      <x:c r="F24" s="56"/>
      <x:c r="G24" s="56"/>
      <x:c r="H24" s="33"/>
      <x:c r="I24" s="33"/>
      <x:c r="J24" s="33"/>
      <x:c r="K24" s="33"/>
      <x:c r="L24" s="33"/>
      <x:c r="M24" s="33"/>
      <x:c r="N24" s="33"/>
      <x:c r="O24" s="33"/>
      <x:c r="P24" s="33"/>
      <x:c r="Q24" s="33"/>
      <x:c r="R24" s="33"/>
      <x:c r="S24" s="33"/>
      <x:c r="T24" s="33"/>
      <x:c r="U24" s="33"/>
      <x:c r="V24" s="33"/>
      <x:c r="W24" s="33"/>
      <x:c r="X24" s="33"/>
      <x:c r="Y24" s="33"/>
      <x:c r="Z24" s="33"/>
      <x:c r="AA24" s="33"/>
      <x:c r="AB24" s="33"/>
      <x:c r="AC24" s="33"/>
      <x:c r="AD24" s="33"/>
      <x:c r="AE24" s="33"/>
      <x:c r="AF24" s="33"/>
      <x:c r="AG24" s="33"/>
      <x:c r="AH24" s="33"/>
      <x:c r="AI24" s="33"/>
      <x:c r="AJ24" s="33"/>
      <x:c r="AK24" s="33"/>
      <x:c r="AL24" s="55" t="str">
        <x:f>IF(COUNTA(B24:AK24)=0,"",IF(OR(D24="",E24="",F24="",G24="",I24="",J24="",N24="",NOT(ISNUMBER(E24)),E24&lt;=0,NOT(ISNUMBER(F24)),F24&lt;=0,NOT(ISNUMBER(G24)),G24&lt;=0,'Project Brief'!$B$6="",'Project Brief'!$B$7="",'Project Brief'!$B$8="",'Project Brief'!$B$9="",'Project Brief'!$B$11="",AND(AH24="",'Project Brief'!$B$12="")),"MISSING INPUT",IF(OR(J24="Outdoor",J24="Semi-exposed / sheltered outdoor",I24="Motorized curtain track - curved/shaped",I24="Skylight / specialty shading",I24="Outdoor shading / facade system",P24="Project-specific motor requested",R24="App / gateway",R24="Dry contact",R24="RS502",R24="KNX / BMS",R24="Lutron / third-party",R24="Custom / other integration",S24="Yes",T24="Yes",U24="Yes",V24="Yes",N24="Recess / pocket",N24="Overhead / sloped",N24="Curved / shaped",N24="Structure not confirmed",N24="Other / not sure",AD24="Curved or shaped",AD24="Sloped / overhead / skylight",AD24="Outdoor exposure",AD24="Large / complex opening",AD24="Structure / fixing not confirmed",AD24="Other review",AK24="Yes"),"ENGINEERING REVIEW REQUIRED",IF(OR(H24="",H24="Approximate / drawing only",H24="Site measure pending",H24="Not sure",I24="Other / open for review",J24="Not sure",K24="",K24="Open / not sure",L24="",L24="Open / not sure",L24="Openness % to be specified",P24="",P24="Open / please review",Q24="",Q24="Open / please review",R24="",R24="Open / please review",S24="Not sure",T24="Not sure",U24="Not sure",V24="Not sure",X24="",X24="Unknown / not confirmed",Y24="",Y24="Not sure",AND(Y24="Required",Z24=""),AD24="Not sure",AND(AA24="",'Project Brief'!$B$18=""),AND(AB24="",'Project Brief'!$B$19=""),AND(AE24="",'Project Brief'!$B$21=""),AND(AE24="Use Project Brief",'Project Brief'!$B$21=""),AND(AF24="",'Project Brief'!$B$22=""),AND(AF24="Use Project Brief",'Project Brief'!$B$22=""),AND(AG24="",'Project Brief'!$B$23=""),AG24="Not sure",AND(AG24="Use Project Brief",'Project Brief'!$B$23=""),AND(AI24="",'Project Brief'!$B$16=""),AJ24&lt;&gt;"",AK24="Not sure"),"OPEN ITEM","READY FOR QUOTATION REVIEW"))))</x:f>
      </x:c>
      <x:c r="AM24" s="55" t="str">
        <x:f>IF(AL24="","",IF(AL24="MISSING INPUT","Core buyer, opening, size, quantity, system, application, mount or destination input is missing.",IF(AL24="ENGINEERING REVIEW REQUIRED","Special geometry, exposure or interface path requires configuration-specific review.",IF(AL24="OPEN ITEM","Close material, power/control, pre-wire, grouping, document, responsibility, sample, schedule or technical-question fields.","Inputs are structured for quotation review; price and compatibility are not confirmed."))))</x:f>
      </x:c>
    </x:row>
    <x:row r="25" ht="42" customHeight="1">
      <x:c r="A25" s="33"/>
      <x:c r="B25" s="33"/>
      <x:c r="C25" s="33"/>
      <x:c r="D25" s="33"/>
      <x:c r="E25" s="56"/>
      <x:c r="F25" s="56"/>
      <x:c r="G25" s="56"/>
      <x:c r="H25" s="33"/>
      <x:c r="I25" s="33"/>
      <x:c r="J25" s="33"/>
      <x:c r="K25" s="33"/>
      <x:c r="L25" s="33"/>
      <x:c r="M25" s="33"/>
      <x:c r="N25" s="33"/>
      <x:c r="O25" s="33"/>
      <x:c r="P25" s="33"/>
      <x:c r="Q25" s="33"/>
      <x:c r="R25" s="33"/>
      <x:c r="S25" s="33"/>
      <x:c r="T25" s="33"/>
      <x:c r="U25" s="33"/>
      <x:c r="V25" s="33"/>
      <x:c r="W25" s="33"/>
      <x:c r="X25" s="33"/>
      <x:c r="Y25" s="33"/>
      <x:c r="Z25" s="33"/>
      <x:c r="AA25" s="33"/>
      <x:c r="AB25" s="33"/>
      <x:c r="AC25" s="33"/>
      <x:c r="AD25" s="33"/>
      <x:c r="AE25" s="33"/>
      <x:c r="AF25" s="33"/>
      <x:c r="AG25" s="33"/>
      <x:c r="AH25" s="33"/>
      <x:c r="AI25" s="33"/>
      <x:c r="AJ25" s="33"/>
      <x:c r="AK25" s="33"/>
      <x:c r="AL25" s="55" t="str">
        <x:f>IF(COUNTA(B25:AK25)=0,"",IF(OR(D25="",E25="",F25="",G25="",I25="",J25="",N25="",NOT(ISNUMBER(E25)),E25&lt;=0,NOT(ISNUMBER(F25)),F25&lt;=0,NOT(ISNUMBER(G25)),G25&lt;=0,'Project Brief'!$B$6="",'Project Brief'!$B$7="",'Project Brief'!$B$8="",'Project Brief'!$B$9="",'Project Brief'!$B$11="",AND(AH25="",'Project Brief'!$B$12="")),"MISSING INPUT",IF(OR(J25="Outdoor",J25="Semi-exposed / sheltered outdoor",I25="Motorized curtain track - curved/shaped",I25="Skylight / specialty shading",I25="Outdoor shading / facade system",P25="Project-specific motor requested",R25="App / gateway",R25="Dry contact",R25="RS503",R25="KNX / BMS",R25="Lutron / third-party",R25="Custom / other integration",S25="Yes",T25="Yes",U25="Yes",V25="Yes",N25="Recess / pocket",N25="Overhead / sloped",N25="Curved / shaped",N25="Structure not confirmed",N25="Other / not sure",AD25="Curved or shaped",AD25="Sloped / overhead / skylight",AD25="Outdoor exposure",AD25="Large / complex opening",AD25="Structure / fixing not confirmed",AD25="Other review",AK25="Yes"),"ENGINEERING REVIEW REQUIRED",IF(OR(H25="",H25="Approximate / drawing only",H25="Site measure pending",H25="Not sure",I25="Other / open for review",J25="Not sure",K25="",K25="Open / not sure",L25="",L25="Open / not sure",L25="Openness % to be specified",P25="",P25="Open / please review",Q25="",Q25="Open / please review",R25="",R25="Open / please review",S25="Not sure",T25="Not sure",U25="Not sure",V25="Not sure",X25="",X25="Unknown / not confirmed",Y25="",Y25="Not sure",AND(Y25="Required",Z25=""),AD25="Not sure",AND(AA25="",'Project Brief'!$B$18=""),AND(AB25="",'Project Brief'!$B$19=""),AND(AE25="",'Project Brief'!$B$21=""),AND(AE25="Use Project Brief",'Project Brief'!$B$21=""),AND(AF25="",'Project Brief'!$B$22=""),AND(AF25="Use Project Brief",'Project Brief'!$B$22=""),AND(AG25="",'Project Brief'!$B$23=""),AG25="Not sure",AND(AG25="Use Project Brief",'Project Brief'!$B$23=""),AND(AI25="",'Project Brief'!$B$16=""),AJ25&lt;&gt;"",AK25="Not sure"),"OPEN ITEM","READY FOR QUOTATION REVIEW"))))</x:f>
      </x:c>
      <x:c r="AM25" s="55" t="str">
        <x:f>IF(AL25="","",IF(AL25="MISSING INPUT","Core buyer, opening, size, quantity, system, application, mount or destination input is missing.",IF(AL25="ENGINEERING REVIEW REQUIRED","Special geometry, exposure or interface path requires configuration-specific review.",IF(AL25="OPEN ITEM","Close material, power/control, pre-wire, grouping, document, responsibility, sample, schedule or technical-question fields.","Inputs are structured for quotation review; price and compatibility are not confirmed."))))</x:f>
      </x:c>
    </x:row>
    <x:row r="26" ht="42" customHeight="1">
      <x:c r="A26" s="33"/>
      <x:c r="B26" s="33"/>
      <x:c r="C26" s="33"/>
      <x:c r="D26" s="33"/>
      <x:c r="E26" s="56"/>
      <x:c r="F26" s="56"/>
      <x:c r="G26" s="56"/>
      <x:c r="H26" s="33"/>
      <x:c r="I26" s="33"/>
      <x:c r="J26" s="33"/>
      <x:c r="K26" s="33"/>
      <x:c r="L26" s="33"/>
      <x:c r="M26" s="33"/>
      <x:c r="N26" s="33"/>
      <x:c r="O26" s="33"/>
      <x:c r="P26" s="33"/>
      <x:c r="Q26" s="33"/>
      <x:c r="R26" s="33"/>
      <x:c r="S26" s="33"/>
      <x:c r="T26" s="33"/>
      <x:c r="U26" s="33"/>
      <x:c r="V26" s="33"/>
      <x:c r="W26" s="33"/>
      <x:c r="X26" s="33"/>
      <x:c r="Y26" s="33"/>
      <x:c r="Z26" s="33"/>
      <x:c r="AA26" s="33"/>
      <x:c r="AB26" s="33"/>
      <x:c r="AC26" s="33"/>
      <x:c r="AD26" s="33"/>
      <x:c r="AE26" s="33"/>
      <x:c r="AF26" s="33"/>
      <x:c r="AG26" s="33"/>
      <x:c r="AH26" s="33"/>
      <x:c r="AI26" s="33"/>
      <x:c r="AJ26" s="33"/>
      <x:c r="AK26" s="33"/>
      <x:c r="AL26" s="55" t="str">
        <x:f>IF(COUNTA(B26:AK26)=0,"",IF(OR(D26="",E26="",F26="",G26="",I26="",J26="",N26="",NOT(ISNUMBER(E26)),E26&lt;=0,NOT(ISNUMBER(F26)),F26&lt;=0,NOT(ISNUMBER(G26)),G26&lt;=0,'Project Brief'!$B$6="",'Project Brief'!$B$7="",'Project Brief'!$B$8="",'Project Brief'!$B$9="",'Project Brief'!$B$11="",AND(AH26="",'Project Brief'!$B$12="")),"MISSING INPUT",IF(OR(J26="Outdoor",J26="Semi-exposed / sheltered outdoor",I26="Motorized curtain track - curved/shaped",I26="Skylight / specialty shading",I26="Outdoor shading / facade system",P26="Project-specific motor requested",R26="App / gateway",R26="Dry contact",R26="RS504",R26="KNX / BMS",R26="Lutron / third-party",R26="Custom / other integration",S26="Yes",T26="Yes",U26="Yes",V26="Yes",N26="Recess / pocket",N26="Overhead / sloped",N26="Curved / shaped",N26="Structure not confirmed",N26="Other / not sure",AD26="Curved or shaped",AD26="Sloped / overhead / skylight",AD26="Outdoor exposure",AD26="Large / complex opening",AD26="Structure / fixing not confirmed",AD26="Other review",AK26="Yes"),"ENGINEERING REVIEW REQUIRED",IF(OR(H26="",H26="Approximate / drawing only",H26="Site measure pending",H26="Not sure",I26="Other / open for review",J26="Not sure",K26="",K26="Open / not sure",L26="",L26="Open / not sure",L26="Openness % to be specified",P26="",P26="Open / please review",Q26="",Q26="Open / please review",R26="",R26="Open / please review",S26="Not sure",T26="Not sure",U26="Not sure",V26="Not sure",X26="",X26="Unknown / not confirmed",Y26="",Y26="Not sure",AND(Y26="Required",Z26=""),AD26="Not sure",AND(AA26="",'Project Brief'!$B$18=""),AND(AB26="",'Project Brief'!$B$19=""),AND(AE26="",'Project Brief'!$B$21=""),AND(AE26="Use Project Brief",'Project Brief'!$B$21=""),AND(AF26="",'Project Brief'!$B$22=""),AND(AF26="Use Project Brief",'Project Brief'!$B$22=""),AND(AG26="",'Project Brief'!$B$23=""),AG26="Not sure",AND(AG26="Use Project Brief",'Project Brief'!$B$23=""),AND(AI26="",'Project Brief'!$B$16=""),AJ26&lt;&gt;"",AK26="Not sure"),"OPEN ITEM","READY FOR QUOTATION REVIEW"))))</x:f>
      </x:c>
      <x:c r="AM26" s="55" t="str">
        <x:f>IF(AL26="","",IF(AL26="MISSING INPUT","Core buyer, opening, size, quantity, system, application, mount or destination input is missing.",IF(AL26="ENGINEERING REVIEW REQUIRED","Special geometry, exposure or interface path requires configuration-specific review.",IF(AL26="OPEN ITEM","Close material, power/control, pre-wire, grouping, document, responsibility, sample, schedule or technical-question fields.","Inputs are structured for quotation review; price and compatibility are not confirmed."))))</x:f>
      </x:c>
    </x:row>
    <x:row r="27" ht="42" customHeight="1">
      <x:c r="A27" s="33"/>
      <x:c r="B27" s="33"/>
      <x:c r="C27" s="33"/>
      <x:c r="D27" s="33"/>
      <x:c r="E27" s="56"/>
      <x:c r="F27" s="56"/>
      <x:c r="G27" s="56"/>
      <x:c r="H27" s="33"/>
      <x:c r="I27" s="33"/>
      <x:c r="J27" s="33"/>
      <x:c r="K27" s="33"/>
      <x:c r="L27" s="33"/>
      <x:c r="M27" s="33"/>
      <x:c r="N27" s="33"/>
      <x:c r="O27" s="33"/>
      <x:c r="P27" s="33"/>
      <x:c r="Q27" s="33"/>
      <x:c r="R27" s="33"/>
      <x:c r="S27" s="33"/>
      <x:c r="T27" s="33"/>
      <x:c r="U27" s="33"/>
      <x:c r="V27" s="33"/>
      <x:c r="W27" s="33"/>
      <x:c r="X27" s="33"/>
      <x:c r="Y27" s="33"/>
      <x:c r="Z27" s="33"/>
      <x:c r="AA27" s="33"/>
      <x:c r="AB27" s="33"/>
      <x:c r="AC27" s="33"/>
      <x:c r="AD27" s="33"/>
      <x:c r="AE27" s="33"/>
      <x:c r="AF27" s="33"/>
      <x:c r="AG27" s="33"/>
      <x:c r="AH27" s="33"/>
      <x:c r="AI27" s="33"/>
      <x:c r="AJ27" s="33"/>
      <x:c r="AK27" s="33"/>
      <x:c r="AL27" s="55" t="str">
        <x:f>IF(COUNTA(B27:AK27)=0,"",IF(OR(D27="",E27="",F27="",G27="",I27="",J27="",N27="",NOT(ISNUMBER(E27)),E27&lt;=0,NOT(ISNUMBER(F27)),F27&lt;=0,NOT(ISNUMBER(G27)),G27&lt;=0,'Project Brief'!$B$6="",'Project Brief'!$B$7="",'Project Brief'!$B$8="",'Project Brief'!$B$9="",'Project Brief'!$B$11="",AND(AH27="",'Project Brief'!$B$12="")),"MISSING INPUT",IF(OR(J27="Outdoor",J27="Semi-exposed / sheltered outdoor",I27="Motorized curtain track - curved/shaped",I27="Skylight / specialty shading",I27="Outdoor shading / facade system",P27="Project-specific motor requested",R27="App / gateway",R27="Dry contact",R27="RS505",R27="KNX / BMS",R27="Lutron / third-party",R27="Custom / other integration",S27="Yes",T27="Yes",U27="Yes",V27="Yes",N27="Recess / pocket",N27="Overhead / sloped",N27="Curved / shaped",N27="Structure not confirmed",N27="Other / not sure",AD27="Curved or shaped",AD27="Sloped / overhead / skylight",AD27="Outdoor exposure",AD27="Large / complex opening",AD27="Structure / fixing not confirmed",AD27="Other review",AK27="Yes"),"ENGINEERING REVIEW REQUIRED",IF(OR(H27="",H27="Approximate / drawing only",H27="Site measure pending",H27="Not sure",I27="Other / open for review",J27="Not sure",K27="",K27="Open / not sure",L27="",L27="Open / not sure",L27="Openness % to be specified",P27="",P27="Open / please review",Q27="",Q27="Open / please review",R27="",R27="Open / please review",S27="Not sure",T27="Not sure",U27="Not sure",V27="Not sure",X27="",X27="Unknown / not confirmed",Y27="",Y27="Not sure",AND(Y27="Required",Z27=""),AD27="Not sure",AND(AA27="",'Project Brief'!$B$18=""),AND(AB27="",'Project Brief'!$B$19=""),AND(AE27="",'Project Brief'!$B$21=""),AND(AE27="Use Project Brief",'Project Brief'!$B$21=""),AND(AF27="",'Project Brief'!$B$22=""),AND(AF27="Use Project Brief",'Project Brief'!$B$22=""),AND(AG27="",'Project Brief'!$B$23=""),AG27="Not sure",AND(AG27="Use Project Brief",'Project Brief'!$B$23=""),AND(AI27="",'Project Brief'!$B$16=""),AJ27&lt;&gt;"",AK27="Not sure"),"OPEN ITEM","READY FOR QUOTATION REVIEW"))))</x:f>
      </x:c>
      <x:c r="AM27" s="55" t="str">
        <x:f>IF(AL27="","",IF(AL27="MISSING INPUT","Core buyer, opening, size, quantity, system, application, mount or destination input is missing.",IF(AL27="ENGINEERING REVIEW REQUIRED","Special geometry, exposure or interface path requires configuration-specific review.",IF(AL27="OPEN ITEM","Close material, power/control, pre-wire, grouping, document, responsibility, sample, schedule or technical-question fields.","Inputs are structured for quotation review; price and compatibility are not confirmed."))))</x:f>
      </x:c>
    </x:row>
    <x:row r="28" ht="42" customHeight="1">
      <x:c r="A28" s="33"/>
      <x:c r="B28" s="33"/>
      <x:c r="C28" s="33"/>
      <x:c r="D28" s="33"/>
      <x:c r="E28" s="56"/>
      <x:c r="F28" s="56"/>
      <x:c r="G28" s="56"/>
      <x:c r="H28" s="33"/>
      <x:c r="I28" s="33"/>
      <x:c r="J28" s="33"/>
      <x:c r="K28" s="33"/>
      <x:c r="L28" s="33"/>
      <x:c r="M28" s="33"/>
      <x:c r="N28" s="33"/>
      <x:c r="O28" s="33"/>
      <x:c r="P28" s="33"/>
      <x:c r="Q28" s="33"/>
      <x:c r="R28" s="33"/>
      <x:c r="S28" s="33"/>
      <x:c r="T28" s="33"/>
      <x:c r="U28" s="33"/>
      <x:c r="V28" s="33"/>
      <x:c r="W28" s="33"/>
      <x:c r="X28" s="33"/>
      <x:c r="Y28" s="33"/>
      <x:c r="Z28" s="33"/>
      <x:c r="AA28" s="33"/>
      <x:c r="AB28" s="33"/>
      <x:c r="AC28" s="33"/>
      <x:c r="AD28" s="33"/>
      <x:c r="AE28" s="33"/>
      <x:c r="AF28" s="33"/>
      <x:c r="AG28" s="33"/>
      <x:c r="AH28" s="33"/>
      <x:c r="AI28" s="33"/>
      <x:c r="AJ28" s="33"/>
      <x:c r="AK28" s="33"/>
      <x:c r="AL28" s="55" t="str">
        <x:f>IF(COUNTA(B28:AK28)=0,"",IF(OR(D28="",E28="",F28="",G28="",I28="",J28="",N28="",NOT(ISNUMBER(E28)),E28&lt;=0,NOT(ISNUMBER(F28)),F28&lt;=0,NOT(ISNUMBER(G28)),G28&lt;=0,'Project Brief'!$B$6="",'Project Brief'!$B$7="",'Project Brief'!$B$8="",'Project Brief'!$B$9="",'Project Brief'!$B$11="",AND(AH28="",'Project Brief'!$B$12="")),"MISSING INPUT",IF(OR(J28="Outdoor",J28="Semi-exposed / sheltered outdoor",I28="Motorized curtain track - curved/shaped",I28="Skylight / specialty shading",I28="Outdoor shading / facade system",P28="Project-specific motor requested",R28="App / gateway",R28="Dry contact",R28="RS506",R28="KNX / BMS",R28="Lutron / third-party",R28="Custom / other integration",S28="Yes",T28="Yes",U28="Yes",V28="Yes",N28="Recess / pocket",N28="Overhead / sloped",N28="Curved / shaped",N28="Structure not confirmed",N28="Other / not sure",AD28="Curved or shaped",AD28="Sloped / overhead / skylight",AD28="Outdoor exposure",AD28="Large / complex opening",AD28="Structure / fixing not confirmed",AD28="Other review",AK28="Yes"),"ENGINEERING REVIEW REQUIRED",IF(OR(H28="",H28="Approximate / drawing only",H28="Site measure pending",H28="Not sure",I28="Other / open for review",J28="Not sure",K28="",K28="Open / not sure",L28="",L28="Open / not sure",L28="Openness % to be specified",P28="",P28="Open / please review",Q28="",Q28="Open / please review",R28="",R28="Open / please review",S28="Not sure",T28="Not sure",U28="Not sure",V28="Not sure",X28="",X28="Unknown / not confirmed",Y28="",Y28="Not sure",AND(Y28="Required",Z28=""),AD28="Not sure",AND(AA28="",'Project Brief'!$B$18=""),AND(AB28="",'Project Brief'!$B$19=""),AND(AE28="",'Project Brief'!$B$21=""),AND(AE28="Use Project Brief",'Project Brief'!$B$21=""),AND(AF28="",'Project Brief'!$B$22=""),AND(AF28="Use Project Brief",'Project Brief'!$B$22=""),AND(AG28="",'Project Brief'!$B$23=""),AG28="Not sure",AND(AG28="Use Project Brief",'Project Brief'!$B$23=""),AND(AI28="",'Project Brief'!$B$16=""),AJ28&lt;&gt;"",AK28="Not sure"),"OPEN ITEM","READY FOR QUOTATION REVIEW"))))</x:f>
      </x:c>
      <x:c r="AM28" s="55" t="str">
        <x:f>IF(AL28="","",IF(AL28="MISSING INPUT","Core buyer, opening, size, quantity, system, application, mount or destination input is missing.",IF(AL28="ENGINEERING REVIEW REQUIRED","Special geometry, exposure or interface path requires configuration-specific review.",IF(AL28="OPEN ITEM","Close material, power/control, pre-wire, grouping, document, responsibility, sample, schedule or technical-question fields.","Inputs are structured for quotation review; price and compatibility are not confirmed."))))</x:f>
      </x:c>
    </x:row>
    <x:row r="29" ht="42" customHeight="1">
      <x:c r="A29" s="33"/>
      <x:c r="B29" s="33"/>
      <x:c r="C29" s="33"/>
      <x:c r="D29" s="33"/>
      <x:c r="E29" s="56"/>
      <x:c r="F29" s="56"/>
      <x:c r="G29" s="56"/>
      <x:c r="H29" s="33"/>
      <x:c r="I29" s="33"/>
      <x:c r="J29" s="33"/>
      <x:c r="K29" s="33"/>
      <x:c r="L29" s="33"/>
      <x:c r="M29" s="33"/>
      <x:c r="N29" s="33"/>
      <x:c r="O29" s="33"/>
      <x:c r="P29" s="33"/>
      <x:c r="Q29" s="33"/>
      <x:c r="R29" s="33"/>
      <x:c r="S29" s="33"/>
      <x:c r="T29" s="33"/>
      <x:c r="U29" s="33"/>
      <x:c r="V29" s="33"/>
      <x:c r="W29" s="33"/>
      <x:c r="X29" s="33"/>
      <x:c r="Y29" s="33"/>
      <x:c r="Z29" s="33"/>
      <x:c r="AA29" s="33"/>
      <x:c r="AB29" s="33"/>
      <x:c r="AC29" s="33"/>
      <x:c r="AD29" s="33"/>
      <x:c r="AE29" s="33"/>
      <x:c r="AF29" s="33"/>
      <x:c r="AG29" s="33"/>
      <x:c r="AH29" s="33"/>
      <x:c r="AI29" s="33"/>
      <x:c r="AJ29" s="33"/>
      <x:c r="AK29" s="33"/>
      <x:c r="AL29" s="55" t="str">
        <x:f>IF(COUNTA(B29:AK29)=0,"",IF(OR(D29="",E29="",F29="",G29="",I29="",J29="",N29="",NOT(ISNUMBER(E29)),E29&lt;=0,NOT(ISNUMBER(F29)),F29&lt;=0,NOT(ISNUMBER(G29)),G29&lt;=0,'Project Brief'!$B$6="",'Project Brief'!$B$7="",'Project Brief'!$B$8="",'Project Brief'!$B$9="",'Project Brief'!$B$11="",AND(AH29="",'Project Brief'!$B$12="")),"MISSING INPUT",IF(OR(J29="Outdoor",J29="Semi-exposed / sheltered outdoor",I29="Motorized curtain track - curved/shaped",I29="Skylight / specialty shading",I29="Outdoor shading / facade system",P29="Project-specific motor requested",R29="App / gateway",R29="Dry contact",R29="RS507",R29="KNX / BMS",R29="Lutron / third-party",R29="Custom / other integration",S29="Yes",T29="Yes",U29="Yes",V29="Yes",N29="Recess / pocket",N29="Overhead / sloped",N29="Curved / shaped",N29="Structure not confirmed",N29="Other / not sure",AD29="Curved or shaped",AD29="Sloped / overhead / skylight",AD29="Outdoor exposure",AD29="Large / complex opening",AD29="Structure / fixing not confirmed",AD29="Other review",AK29="Yes"),"ENGINEERING REVIEW REQUIRED",IF(OR(H29="",H29="Approximate / drawing only",H29="Site measure pending",H29="Not sure",I29="Other / open for review",J29="Not sure",K29="",K29="Open / not sure",L29="",L29="Open / not sure",L29="Openness % to be specified",P29="",P29="Open / please review",Q29="",Q29="Open / please review",R29="",R29="Open / please review",S29="Not sure",T29="Not sure",U29="Not sure",V29="Not sure",X29="",X29="Unknown / not confirmed",Y29="",Y29="Not sure",AND(Y29="Required",Z29=""),AD29="Not sure",AND(AA29="",'Project Brief'!$B$18=""),AND(AB29="",'Project Brief'!$B$19=""),AND(AE29="",'Project Brief'!$B$21=""),AND(AE29="Use Project Brief",'Project Brief'!$B$21=""),AND(AF29="",'Project Brief'!$B$22=""),AND(AF29="Use Project Brief",'Project Brief'!$B$22=""),AND(AG29="",'Project Brief'!$B$23=""),AG29="Not sure",AND(AG29="Use Project Brief",'Project Brief'!$B$23=""),AND(AI29="",'Project Brief'!$B$16=""),AJ29&lt;&gt;"",AK29="Not sure"),"OPEN ITEM","READY FOR QUOTATION REVIEW"))))</x:f>
      </x:c>
      <x:c r="AM29" s="55" t="str">
        <x:f>IF(AL29="","",IF(AL29="MISSING INPUT","Core buyer, opening, size, quantity, system, application, mount or destination input is missing.",IF(AL29="ENGINEERING REVIEW REQUIRED","Special geometry, exposure or interface path requires configuration-specific review.",IF(AL29="OPEN ITEM","Close material, power/control, pre-wire, grouping, document, responsibility, sample, schedule or technical-question fields.","Inputs are structured for quotation review; price and compatibility are not confirmed."))))</x:f>
      </x:c>
    </x:row>
    <x:row r="30" ht="42" customHeight="1">
      <x:c r="A30" s="33"/>
      <x:c r="B30" s="33"/>
      <x:c r="C30" s="33"/>
      <x:c r="D30" s="33"/>
      <x:c r="E30" s="56"/>
      <x:c r="F30" s="56"/>
      <x:c r="G30" s="56"/>
      <x:c r="H30" s="33"/>
      <x:c r="I30" s="33"/>
      <x:c r="J30" s="33"/>
      <x:c r="K30" s="33"/>
      <x:c r="L30" s="33"/>
      <x:c r="M30" s="33"/>
      <x:c r="N30" s="33"/>
      <x:c r="O30" s="33"/>
      <x:c r="P30" s="33"/>
      <x:c r="Q30" s="33"/>
      <x:c r="R30" s="33"/>
      <x:c r="S30" s="33"/>
      <x:c r="T30" s="33"/>
      <x:c r="U30" s="33"/>
      <x:c r="V30" s="33"/>
      <x:c r="W30" s="33"/>
      <x:c r="X30" s="33"/>
      <x:c r="Y30" s="33"/>
      <x:c r="Z30" s="33"/>
      <x:c r="AA30" s="33"/>
      <x:c r="AB30" s="33"/>
      <x:c r="AC30" s="33"/>
      <x:c r="AD30" s="33"/>
      <x:c r="AE30" s="33"/>
      <x:c r="AF30" s="33"/>
      <x:c r="AG30" s="33"/>
      <x:c r="AH30" s="33"/>
      <x:c r="AI30" s="33"/>
      <x:c r="AJ30" s="33"/>
      <x:c r="AK30" s="33"/>
      <x:c r="AL30" s="55" t="str">
        <x:f>IF(COUNTA(B30:AK30)=0,"",IF(OR(D30="",E30="",F30="",G30="",I30="",J30="",N30="",NOT(ISNUMBER(E30)),E30&lt;=0,NOT(ISNUMBER(F30)),F30&lt;=0,NOT(ISNUMBER(G30)),G30&lt;=0,'Project Brief'!$B$6="",'Project Brief'!$B$7="",'Project Brief'!$B$8="",'Project Brief'!$B$9="",'Project Brief'!$B$11="",AND(AH30="",'Project Brief'!$B$12="")),"MISSING INPUT",IF(OR(J30="Outdoor",J30="Semi-exposed / sheltered outdoor",I30="Motorized curtain track - curved/shaped",I30="Skylight / specialty shading",I30="Outdoor shading / facade system",P30="Project-specific motor requested",R30="App / gateway",R30="Dry contact",R30="RS508",R30="KNX / BMS",R30="Lutron / third-party",R30="Custom / other integration",S30="Yes",T30="Yes",U30="Yes",V30="Yes",N30="Recess / pocket",N30="Overhead / sloped",N30="Curved / shaped",N30="Structure not confirmed",N30="Other / not sure",AD30="Curved or shaped",AD30="Sloped / overhead / skylight",AD30="Outdoor exposure",AD30="Large / complex opening",AD30="Structure / fixing not confirmed",AD30="Other review",AK30="Yes"),"ENGINEERING REVIEW REQUIRED",IF(OR(H30="",H30="Approximate / drawing only",H30="Site measure pending",H30="Not sure",I30="Other / open for review",J30="Not sure",K30="",K30="Open / not sure",L30="",L30="Open / not sure",L30="Openness % to be specified",P30="",P30="Open / please review",Q30="",Q30="Open / please review",R30="",R30="Open / please review",S30="Not sure",T30="Not sure",U30="Not sure",V30="Not sure",X30="",X30="Unknown / not confirmed",Y30="",Y30="Not sure",AND(Y30="Required",Z30=""),AD30="Not sure",AND(AA30="",'Project Brief'!$B$18=""),AND(AB30="",'Project Brief'!$B$19=""),AND(AE30="",'Project Brief'!$B$21=""),AND(AE30="Use Project Brief",'Project Brief'!$B$21=""),AND(AF30="",'Project Brief'!$B$22=""),AND(AF30="Use Project Brief",'Project Brief'!$B$22=""),AND(AG30="",'Project Brief'!$B$23=""),AG30="Not sure",AND(AG30="Use Project Brief",'Project Brief'!$B$23=""),AND(AI30="",'Project Brief'!$B$16=""),AJ30&lt;&gt;"",AK30="Not sure"),"OPEN ITEM","READY FOR QUOTATION REVIEW"))))</x:f>
      </x:c>
      <x:c r="AM30" s="55" t="str">
        <x:f>IF(AL30="","",IF(AL30="MISSING INPUT","Core buyer, opening, size, quantity, system, application, mount or destination input is missing.",IF(AL30="ENGINEERING REVIEW REQUIRED","Special geometry, exposure or interface path requires configuration-specific review.",IF(AL30="OPEN ITEM","Close material, power/control, pre-wire, grouping, document, responsibility, sample, schedule or technical-question fields.","Inputs are structured for quotation review; price and compatibility are not confirmed."))))</x:f>
      </x:c>
    </x:row>
    <x:row r="31" ht="42" customHeight="1">
      <x:c r="A31" s="33"/>
      <x:c r="B31" s="33"/>
      <x:c r="C31" s="33"/>
      <x:c r="D31" s="33"/>
      <x:c r="E31" s="56"/>
      <x:c r="F31" s="56"/>
      <x:c r="G31" s="56"/>
      <x:c r="H31" s="33"/>
      <x:c r="I31" s="33"/>
      <x:c r="J31" s="33"/>
      <x:c r="K31" s="33"/>
      <x:c r="L31" s="33"/>
      <x:c r="M31" s="33"/>
      <x:c r="N31" s="33"/>
      <x:c r="O31" s="33"/>
      <x:c r="P31" s="33"/>
      <x:c r="Q31" s="33"/>
      <x:c r="R31" s="33"/>
      <x:c r="S31" s="33"/>
      <x:c r="T31" s="33"/>
      <x:c r="U31" s="33"/>
      <x:c r="V31" s="33"/>
      <x:c r="W31" s="33"/>
      <x:c r="X31" s="33"/>
      <x:c r="Y31" s="33"/>
      <x:c r="Z31" s="33"/>
      <x:c r="AA31" s="33"/>
      <x:c r="AB31" s="33"/>
      <x:c r="AC31" s="33"/>
      <x:c r="AD31" s="33"/>
      <x:c r="AE31" s="33"/>
      <x:c r="AF31" s="33"/>
      <x:c r="AG31" s="33"/>
      <x:c r="AH31" s="33"/>
      <x:c r="AI31" s="33"/>
      <x:c r="AJ31" s="33"/>
      <x:c r="AK31" s="33"/>
      <x:c r="AL31" s="55" t="str">
        <x:f>IF(COUNTA(B31:AK31)=0,"",IF(OR(D31="",E31="",F31="",G31="",I31="",J31="",N31="",NOT(ISNUMBER(E31)),E31&lt;=0,NOT(ISNUMBER(F31)),F31&lt;=0,NOT(ISNUMBER(G31)),G31&lt;=0,'Project Brief'!$B$6="",'Project Brief'!$B$7="",'Project Brief'!$B$8="",'Project Brief'!$B$9="",'Project Brief'!$B$11="",AND(AH31="",'Project Brief'!$B$12="")),"MISSING INPUT",IF(OR(J31="Outdoor",J31="Semi-exposed / sheltered outdoor",I31="Motorized curtain track - curved/shaped",I31="Skylight / specialty shading",I31="Outdoor shading / facade system",P31="Project-specific motor requested",R31="App / gateway",R31="Dry contact",R31="RS509",R31="KNX / BMS",R31="Lutron / third-party",R31="Custom / other integration",S31="Yes",T31="Yes",U31="Yes",V31="Yes",N31="Recess / pocket",N31="Overhead / sloped",N31="Curved / shaped",N31="Structure not confirmed",N31="Other / not sure",AD31="Curved or shaped",AD31="Sloped / overhead / skylight",AD31="Outdoor exposure",AD31="Large / complex opening",AD31="Structure / fixing not confirmed",AD31="Other review",AK31="Yes"),"ENGINEERING REVIEW REQUIRED",IF(OR(H31="",H31="Approximate / drawing only",H31="Site measure pending",H31="Not sure",I31="Other / open for review",J31="Not sure",K31="",K31="Open / not sure",L31="",L31="Open / not sure",L31="Openness % to be specified",P31="",P31="Open / please review",Q31="",Q31="Open / please review",R31="",R31="Open / please review",S31="Not sure",T31="Not sure",U31="Not sure",V31="Not sure",X31="",X31="Unknown / not confirmed",Y31="",Y31="Not sure",AND(Y31="Required",Z31=""),AD31="Not sure",AND(AA31="",'Project Brief'!$B$18=""),AND(AB31="",'Project Brief'!$B$19=""),AND(AE31="",'Project Brief'!$B$21=""),AND(AE31="Use Project Brief",'Project Brief'!$B$21=""),AND(AF31="",'Project Brief'!$B$22=""),AND(AF31="Use Project Brief",'Project Brief'!$B$22=""),AND(AG31="",'Project Brief'!$B$23=""),AG31="Not sure",AND(AG31="Use Project Brief",'Project Brief'!$B$23=""),AND(AI31="",'Project Brief'!$B$16=""),AJ31&lt;&gt;"",AK31="Not sure"),"OPEN ITEM","READY FOR QUOTATION REVIEW"))))</x:f>
      </x:c>
      <x:c r="AM31" s="55" t="str">
        <x:f>IF(AL31="","",IF(AL31="MISSING INPUT","Core buyer, opening, size, quantity, system, application, mount or destination input is missing.",IF(AL31="ENGINEERING REVIEW REQUIRED","Special geometry, exposure or interface path requires configuration-specific review.",IF(AL31="OPEN ITEM","Close material, power/control, pre-wire, grouping, document, responsibility, sample, schedule or technical-question fields.","Inputs are structured for quotation review; price and compatibility are not confirmed."))))</x:f>
      </x:c>
    </x:row>
    <x:row r="32" ht="42" customHeight="1">
      <x:c r="A32" s="33"/>
      <x:c r="B32" s="33"/>
      <x:c r="C32" s="33"/>
      <x:c r="D32" s="33"/>
      <x:c r="E32" s="56"/>
      <x:c r="F32" s="56"/>
      <x:c r="G32" s="56"/>
      <x:c r="H32" s="33"/>
      <x:c r="I32" s="33"/>
      <x:c r="J32" s="33"/>
      <x:c r="K32" s="33"/>
      <x:c r="L32" s="33"/>
      <x:c r="M32" s="33"/>
      <x:c r="N32" s="33"/>
      <x:c r="O32" s="33"/>
      <x:c r="P32" s="33"/>
      <x:c r="Q32" s="33"/>
      <x:c r="R32" s="33"/>
      <x:c r="S32" s="33"/>
      <x:c r="T32" s="33"/>
      <x:c r="U32" s="33"/>
      <x:c r="V32" s="33"/>
      <x:c r="W32" s="33"/>
      <x:c r="X32" s="33"/>
      <x:c r="Y32" s="33"/>
      <x:c r="Z32" s="33"/>
      <x:c r="AA32" s="33"/>
      <x:c r="AB32" s="33"/>
      <x:c r="AC32" s="33"/>
      <x:c r="AD32" s="33"/>
      <x:c r="AE32" s="33"/>
      <x:c r="AF32" s="33"/>
      <x:c r="AG32" s="33"/>
      <x:c r="AH32" s="33"/>
      <x:c r="AI32" s="33"/>
      <x:c r="AJ32" s="33"/>
      <x:c r="AK32" s="33"/>
      <x:c r="AL32" s="55" t="str">
        <x:f>IF(COUNTA(B32:AK32)=0,"",IF(OR(D32="",E32="",F32="",G32="",I32="",J32="",N32="",NOT(ISNUMBER(E32)),E32&lt;=0,NOT(ISNUMBER(F32)),F32&lt;=0,NOT(ISNUMBER(G32)),G32&lt;=0,'Project Brief'!$B$6="",'Project Brief'!$B$7="",'Project Brief'!$B$8="",'Project Brief'!$B$9="",'Project Brief'!$B$11="",AND(AH32="",'Project Brief'!$B$12="")),"MISSING INPUT",IF(OR(J32="Outdoor",J32="Semi-exposed / sheltered outdoor",I32="Motorized curtain track - curved/shaped",I32="Skylight / specialty shading",I32="Outdoor shading / facade system",P32="Project-specific motor requested",R32="App / gateway",R32="Dry contact",R32="RS510",R32="KNX / BMS",R32="Lutron / third-party",R32="Custom / other integration",S32="Yes",T32="Yes",U32="Yes",V32="Yes",N32="Recess / pocket",N32="Overhead / sloped",N32="Curved / shaped",N32="Structure not confirmed",N32="Other / not sure",AD32="Curved or shaped",AD32="Sloped / overhead / skylight",AD32="Outdoor exposure",AD32="Large / complex opening",AD32="Structure / fixing not confirmed",AD32="Other review",AK32="Yes"),"ENGINEERING REVIEW REQUIRED",IF(OR(H32="",H32="Approximate / drawing only",H32="Site measure pending",H32="Not sure",I32="Other / open for review",J32="Not sure",K32="",K32="Open / not sure",L32="",L32="Open / not sure",L32="Openness % to be specified",P32="",P32="Open / please review",Q32="",Q32="Open / please review",R32="",R32="Open / please review",S32="Not sure",T32="Not sure",U32="Not sure",V32="Not sure",X32="",X32="Unknown / not confirmed",Y32="",Y32="Not sure",AND(Y32="Required",Z32=""),AD32="Not sure",AND(AA32="",'Project Brief'!$B$18=""),AND(AB32="",'Project Brief'!$B$19=""),AND(AE32="",'Project Brief'!$B$21=""),AND(AE32="Use Project Brief",'Project Brief'!$B$21=""),AND(AF32="",'Project Brief'!$B$22=""),AND(AF32="Use Project Brief",'Project Brief'!$B$22=""),AND(AG32="",'Project Brief'!$B$23=""),AG32="Not sure",AND(AG32="Use Project Brief",'Project Brief'!$B$23=""),AND(AI32="",'Project Brief'!$B$16=""),AJ32&lt;&gt;"",AK32="Not sure"),"OPEN ITEM","READY FOR QUOTATION REVIEW"))))</x:f>
      </x:c>
      <x:c r="AM32" s="55" t="str">
        <x:f>IF(AL32="","",IF(AL32="MISSING INPUT","Core buyer, opening, size, quantity, system, application, mount or destination input is missing.",IF(AL32="ENGINEERING REVIEW REQUIRED","Special geometry, exposure or interface path requires configuration-specific review.",IF(AL32="OPEN ITEM","Close material, power/control, pre-wire, grouping, document, responsibility, sample, schedule or technical-question fields.","Inputs are structured for quotation review; price and compatibility are not confirmed."))))</x:f>
      </x:c>
    </x:row>
    <x:row r="33" ht="42" customHeight="1">
      <x:c r="A33" s="33"/>
      <x:c r="B33" s="33"/>
      <x:c r="C33" s="33"/>
      <x:c r="D33" s="33"/>
      <x:c r="E33" s="56"/>
      <x:c r="F33" s="56"/>
      <x:c r="G33" s="56"/>
      <x:c r="H33" s="33"/>
      <x:c r="I33" s="33"/>
      <x:c r="J33" s="33"/>
      <x:c r="K33" s="33"/>
      <x:c r="L33" s="33"/>
      <x:c r="M33" s="33"/>
      <x:c r="N33" s="33"/>
      <x:c r="O33" s="33"/>
      <x:c r="P33" s="33"/>
      <x:c r="Q33" s="33"/>
      <x:c r="R33" s="33"/>
      <x:c r="S33" s="33"/>
      <x:c r="T33" s="33"/>
      <x:c r="U33" s="33"/>
      <x:c r="V33" s="33"/>
      <x:c r="W33" s="33"/>
      <x:c r="X33" s="33"/>
      <x:c r="Y33" s="33"/>
      <x:c r="Z33" s="33"/>
      <x:c r="AA33" s="33"/>
      <x:c r="AB33" s="33"/>
      <x:c r="AC33" s="33"/>
      <x:c r="AD33" s="33"/>
      <x:c r="AE33" s="33"/>
      <x:c r="AF33" s="33"/>
      <x:c r="AG33" s="33"/>
      <x:c r="AH33" s="33"/>
      <x:c r="AI33" s="33"/>
      <x:c r="AJ33" s="33"/>
      <x:c r="AK33" s="33"/>
      <x:c r="AL33" s="55" t="str">
        <x:f>IF(COUNTA(B33:AK33)=0,"",IF(OR(D33="",E33="",F33="",G33="",I33="",J33="",N33="",NOT(ISNUMBER(E33)),E33&lt;=0,NOT(ISNUMBER(F33)),F33&lt;=0,NOT(ISNUMBER(G33)),G33&lt;=0,'Project Brief'!$B$6="",'Project Brief'!$B$7="",'Project Brief'!$B$8="",'Project Brief'!$B$9="",'Project Brief'!$B$11="",AND(AH33="",'Project Brief'!$B$12="")),"MISSING INPUT",IF(OR(J33="Outdoor",J33="Semi-exposed / sheltered outdoor",I33="Motorized curtain track - curved/shaped",I33="Skylight / specialty shading",I33="Outdoor shading / facade system",P33="Project-specific motor requested",R33="App / gateway",R33="Dry contact",R33="RS511",R33="KNX / BMS",R33="Lutron / third-party",R33="Custom / other integration",S33="Yes",T33="Yes",U33="Yes",V33="Yes",N33="Recess / pocket",N33="Overhead / sloped",N33="Curved / shaped",N33="Structure not confirmed",N33="Other / not sure",AD33="Curved or shaped",AD33="Sloped / overhead / skylight",AD33="Outdoor exposure",AD33="Large / complex opening",AD33="Structure / fixing not confirmed",AD33="Other review",AK33="Yes"),"ENGINEERING REVIEW REQUIRED",IF(OR(H33="",H33="Approximate / drawing only",H33="Site measure pending",H33="Not sure",I33="Other / open for review",J33="Not sure",K33="",K33="Open / not sure",L33="",L33="Open / not sure",L33="Openness % to be specified",P33="",P33="Open / please review",Q33="",Q33="Open / please review",R33="",R33="Open / please review",S33="Not sure",T33="Not sure",U33="Not sure",V33="Not sure",X33="",X33="Unknown / not confirmed",Y33="",Y33="Not sure",AND(Y33="Required",Z33=""),AD33="Not sure",AND(AA33="",'Project Brief'!$B$18=""),AND(AB33="",'Project Brief'!$B$19=""),AND(AE33="",'Project Brief'!$B$21=""),AND(AE33="Use Project Brief",'Project Brief'!$B$21=""),AND(AF33="",'Project Brief'!$B$22=""),AND(AF33="Use Project Brief",'Project Brief'!$B$22=""),AND(AG33="",'Project Brief'!$B$23=""),AG33="Not sure",AND(AG33="Use Project Brief",'Project Brief'!$B$23=""),AND(AI33="",'Project Brief'!$B$16=""),AJ33&lt;&gt;"",AK33="Not sure"),"OPEN ITEM","READY FOR QUOTATION REVIEW"))))</x:f>
      </x:c>
      <x:c r="AM33" s="55" t="str">
        <x:f>IF(AL33="","",IF(AL33="MISSING INPUT","Core buyer, opening, size, quantity, system, application, mount or destination input is missing.",IF(AL33="ENGINEERING REVIEW REQUIRED","Special geometry, exposure or interface path requires configuration-specific review.",IF(AL33="OPEN ITEM","Close material, power/control, pre-wire, grouping, document, responsibility, sample, schedule or technical-question fields.","Inputs are structured for quotation review; price and compatibility are not confirmed."))))</x:f>
      </x:c>
    </x:row>
    <x:row r="34" ht="42" customHeight="1">
      <x:c r="A34" s="33"/>
      <x:c r="B34" s="33"/>
      <x:c r="C34" s="33"/>
      <x:c r="D34" s="33"/>
      <x:c r="E34" s="56"/>
      <x:c r="F34" s="56"/>
      <x:c r="G34" s="56"/>
      <x:c r="H34" s="33"/>
      <x:c r="I34" s="33"/>
      <x:c r="J34" s="33"/>
      <x:c r="K34" s="33"/>
      <x:c r="L34" s="33"/>
      <x:c r="M34" s="33"/>
      <x:c r="N34" s="33"/>
      <x:c r="O34" s="33"/>
      <x:c r="P34" s="33"/>
      <x:c r="Q34" s="33"/>
      <x:c r="R34" s="33"/>
      <x:c r="S34" s="33"/>
      <x:c r="T34" s="33"/>
      <x:c r="U34" s="33"/>
      <x:c r="V34" s="33"/>
      <x:c r="W34" s="33"/>
      <x:c r="X34" s="33"/>
      <x:c r="Y34" s="33"/>
      <x:c r="Z34" s="33"/>
      <x:c r="AA34" s="33"/>
      <x:c r="AB34" s="33"/>
      <x:c r="AC34" s="33"/>
      <x:c r="AD34" s="33"/>
      <x:c r="AE34" s="33"/>
      <x:c r="AF34" s="33"/>
      <x:c r="AG34" s="33"/>
      <x:c r="AH34" s="33"/>
      <x:c r="AI34" s="33"/>
      <x:c r="AJ34" s="33"/>
      <x:c r="AK34" s="33"/>
      <x:c r="AL34" s="55" t="str">
        <x:f>IF(COUNTA(B34:AK34)=0,"",IF(OR(D34="",E34="",F34="",G34="",I34="",J34="",N34="",NOT(ISNUMBER(E34)),E34&lt;=0,NOT(ISNUMBER(F34)),F34&lt;=0,NOT(ISNUMBER(G34)),G34&lt;=0,'Project Brief'!$B$6="",'Project Brief'!$B$7="",'Project Brief'!$B$8="",'Project Brief'!$B$9="",'Project Brief'!$B$11="",AND(AH34="",'Project Brief'!$B$12="")),"MISSING INPUT",IF(OR(J34="Outdoor",J34="Semi-exposed / sheltered outdoor",I34="Motorized curtain track - curved/shaped",I34="Skylight / specialty shading",I34="Outdoor shading / facade system",P34="Project-specific motor requested",R34="App / gateway",R34="Dry contact",R34="RS512",R34="KNX / BMS",R34="Lutron / third-party",R34="Custom / other integration",S34="Yes",T34="Yes",U34="Yes",V34="Yes",N34="Recess / pocket",N34="Overhead / sloped",N34="Curved / shaped",N34="Structure not confirmed",N34="Other / not sure",AD34="Curved or shaped",AD34="Sloped / overhead / skylight",AD34="Outdoor exposure",AD34="Large / complex opening",AD34="Structure / fixing not confirmed",AD34="Other review",AK34="Yes"),"ENGINEERING REVIEW REQUIRED",IF(OR(H34="",H34="Approximate / drawing only",H34="Site measure pending",H34="Not sure",I34="Other / open for review",J34="Not sure",K34="",K34="Open / not sure",L34="",L34="Open / not sure",L34="Openness % to be specified",P34="",P34="Open / please review",Q34="",Q34="Open / please review",R34="",R34="Open / please review",S34="Not sure",T34="Not sure",U34="Not sure",V34="Not sure",X34="",X34="Unknown / not confirmed",Y34="",Y34="Not sure",AND(Y34="Required",Z34=""),AD34="Not sure",AND(AA34="",'Project Brief'!$B$18=""),AND(AB34="",'Project Brief'!$B$19=""),AND(AE34="",'Project Brief'!$B$21=""),AND(AE34="Use Project Brief",'Project Brief'!$B$21=""),AND(AF34="",'Project Brief'!$B$22=""),AND(AF34="Use Project Brief",'Project Brief'!$B$22=""),AND(AG34="",'Project Brief'!$B$23=""),AG34="Not sure",AND(AG34="Use Project Brief",'Project Brief'!$B$23=""),AND(AI34="",'Project Brief'!$B$16=""),AJ34&lt;&gt;"",AK34="Not sure"),"OPEN ITEM","READY FOR QUOTATION REVIEW"))))</x:f>
      </x:c>
      <x:c r="AM34" s="55" t="str">
        <x:f>IF(AL34="","",IF(AL34="MISSING INPUT","Core buyer, opening, size, quantity, system, application, mount or destination input is missing.",IF(AL34="ENGINEERING REVIEW REQUIRED","Special geometry, exposure or interface path requires configuration-specific review.",IF(AL34="OPEN ITEM","Close material, power/control, pre-wire, grouping, document, responsibility, sample, schedule or technical-question fields.","Inputs are structured for quotation review; price and compatibility are not confirmed."))))</x:f>
      </x:c>
    </x:row>
    <x:row r="35" ht="42" customHeight="1">
      <x:c r="A35" s="33"/>
      <x:c r="B35" s="33"/>
      <x:c r="C35" s="33"/>
      <x:c r="D35" s="33"/>
      <x:c r="E35" s="56"/>
      <x:c r="F35" s="56"/>
      <x:c r="G35" s="56"/>
      <x:c r="H35" s="33"/>
      <x:c r="I35" s="33"/>
      <x:c r="J35" s="33"/>
      <x:c r="K35" s="33"/>
      <x:c r="L35" s="33"/>
      <x:c r="M35" s="33"/>
      <x:c r="N35" s="33"/>
      <x:c r="O35" s="33"/>
      <x:c r="P35" s="33"/>
      <x:c r="Q35" s="33"/>
      <x:c r="R35" s="33"/>
      <x:c r="S35" s="33"/>
      <x:c r="T35" s="33"/>
      <x:c r="U35" s="33"/>
      <x:c r="V35" s="33"/>
      <x:c r="W35" s="33"/>
      <x:c r="X35" s="33"/>
      <x:c r="Y35" s="33"/>
      <x:c r="Z35" s="33"/>
      <x:c r="AA35" s="33"/>
      <x:c r="AB35" s="33"/>
      <x:c r="AC35" s="33"/>
      <x:c r="AD35" s="33"/>
      <x:c r="AE35" s="33"/>
      <x:c r="AF35" s="33"/>
      <x:c r="AG35" s="33"/>
      <x:c r="AH35" s="33"/>
      <x:c r="AI35" s="33"/>
      <x:c r="AJ35" s="33"/>
      <x:c r="AK35" s="33"/>
      <x:c r="AL35" s="55" t="str">
        <x:f>IF(COUNTA(B35:AK35)=0,"",IF(OR(D35="",E35="",F35="",G35="",I35="",J35="",N35="",NOT(ISNUMBER(E35)),E35&lt;=0,NOT(ISNUMBER(F35)),F35&lt;=0,NOT(ISNUMBER(G35)),G35&lt;=0,'Project Brief'!$B$6="",'Project Brief'!$B$7="",'Project Brief'!$B$8="",'Project Brief'!$B$9="",'Project Brief'!$B$11="",AND(AH35="",'Project Brief'!$B$12="")),"MISSING INPUT",IF(OR(J35="Outdoor",J35="Semi-exposed / sheltered outdoor",I35="Motorized curtain track - curved/shaped",I35="Skylight / specialty shading",I35="Outdoor shading / facade system",P35="Project-specific motor requested",R35="App / gateway",R35="Dry contact",R35="RS513",R35="KNX / BMS",R35="Lutron / third-party",R35="Custom / other integration",S35="Yes",T35="Yes",U35="Yes",V35="Yes",N35="Recess / pocket",N35="Overhead / sloped",N35="Curved / shaped",N35="Structure not confirmed",N35="Other / not sure",AD35="Curved or shaped",AD35="Sloped / overhead / skylight",AD35="Outdoor exposure",AD35="Large / complex opening",AD35="Structure / fixing not confirmed",AD35="Other review",AK35="Yes"),"ENGINEERING REVIEW REQUIRED",IF(OR(H35="",H35="Approximate / drawing only",H35="Site measure pending",H35="Not sure",I35="Other / open for review",J35="Not sure",K35="",K35="Open / not sure",L35="",L35="Open / not sure",L35="Openness % to be specified",P35="",P35="Open / please review",Q35="",Q35="Open / please review",R35="",R35="Open / please review",S35="Not sure",T35="Not sure",U35="Not sure",V35="Not sure",X35="",X35="Unknown / not confirmed",Y35="",Y35="Not sure",AND(Y35="Required",Z35=""),AD35="Not sure",AND(AA35="",'Project Brief'!$B$18=""),AND(AB35="",'Project Brief'!$B$19=""),AND(AE35="",'Project Brief'!$B$21=""),AND(AE35="Use Project Brief",'Project Brief'!$B$21=""),AND(AF35="",'Project Brief'!$B$22=""),AND(AF35="Use Project Brief",'Project Brief'!$B$22=""),AND(AG35="",'Project Brief'!$B$23=""),AG35="Not sure",AND(AG35="Use Project Brief",'Project Brief'!$B$23=""),AND(AI35="",'Project Brief'!$B$16=""),AJ35&lt;&gt;"",AK35="Not sure"),"OPEN ITEM","READY FOR QUOTATION REVIEW"))))</x:f>
      </x:c>
      <x:c r="AM35" s="55" t="str">
        <x:f>IF(AL35="","",IF(AL35="MISSING INPUT","Core buyer, opening, size, quantity, system, application, mount or destination input is missing.",IF(AL35="ENGINEERING REVIEW REQUIRED","Special geometry, exposure or interface path requires configuration-specific review.",IF(AL35="OPEN ITEM","Close material, power/control, pre-wire, grouping, document, responsibility, sample, schedule or technical-question fields.","Inputs are structured for quotation review; price and compatibility are not confirmed."))))</x:f>
      </x:c>
    </x:row>
    <x:row r="36" ht="42" customHeight="1">
      <x:c r="A36" s="33"/>
      <x:c r="B36" s="33"/>
      <x:c r="C36" s="33"/>
      <x:c r="D36" s="33"/>
      <x:c r="E36" s="56"/>
      <x:c r="F36" s="56"/>
      <x:c r="G36" s="56"/>
      <x:c r="H36" s="33"/>
      <x:c r="I36" s="33"/>
      <x:c r="J36" s="33"/>
      <x:c r="K36" s="33"/>
      <x:c r="L36" s="33"/>
      <x:c r="M36" s="33"/>
      <x:c r="N36" s="33"/>
      <x:c r="O36" s="33"/>
      <x:c r="P36" s="33"/>
      <x:c r="Q36" s="33"/>
      <x:c r="R36" s="33"/>
      <x:c r="S36" s="33"/>
      <x:c r="T36" s="33"/>
      <x:c r="U36" s="33"/>
      <x:c r="V36" s="33"/>
      <x:c r="W36" s="33"/>
      <x:c r="X36" s="33"/>
      <x:c r="Y36" s="33"/>
      <x:c r="Z36" s="33"/>
      <x:c r="AA36" s="33"/>
      <x:c r="AB36" s="33"/>
      <x:c r="AC36" s="33"/>
      <x:c r="AD36" s="33"/>
      <x:c r="AE36" s="33"/>
      <x:c r="AF36" s="33"/>
      <x:c r="AG36" s="33"/>
      <x:c r="AH36" s="33"/>
      <x:c r="AI36" s="33"/>
      <x:c r="AJ36" s="33"/>
      <x:c r="AK36" s="33"/>
      <x:c r="AL36" s="55" t="str">
        <x:f>IF(COUNTA(B36:AK36)=0,"",IF(OR(D36="",E36="",F36="",G36="",I36="",J36="",N36="",NOT(ISNUMBER(E36)),E36&lt;=0,NOT(ISNUMBER(F36)),F36&lt;=0,NOT(ISNUMBER(G36)),G36&lt;=0,'Project Brief'!$B$6="",'Project Brief'!$B$7="",'Project Brief'!$B$8="",'Project Brief'!$B$9="",'Project Brief'!$B$11="",AND(AH36="",'Project Brief'!$B$12="")),"MISSING INPUT",IF(OR(J36="Outdoor",J36="Semi-exposed / sheltered outdoor",I36="Motorized curtain track - curved/shaped",I36="Skylight / specialty shading",I36="Outdoor shading / facade system",P36="Project-specific motor requested",R36="App / gateway",R36="Dry contact",R36="RS514",R36="KNX / BMS",R36="Lutron / third-party",R36="Custom / other integration",S36="Yes",T36="Yes",U36="Yes",V36="Yes",N36="Recess / pocket",N36="Overhead / sloped",N36="Curved / shaped",N36="Structure not confirmed",N36="Other / not sure",AD36="Curved or shaped",AD36="Sloped / overhead / skylight",AD36="Outdoor exposure",AD36="Large / complex opening",AD36="Structure / fixing not confirmed",AD36="Other review",AK36="Yes"),"ENGINEERING REVIEW REQUIRED",IF(OR(H36="",H36="Approximate / drawing only",H36="Site measure pending",H36="Not sure",I36="Other / open for review",J36="Not sure",K36="",K36="Open / not sure",L36="",L36="Open / not sure",L36="Openness % to be specified",P36="",P36="Open / please review",Q36="",Q36="Open / please review",R36="",R36="Open / please review",S36="Not sure",T36="Not sure",U36="Not sure",V36="Not sure",X36="",X36="Unknown / not confirmed",Y36="",Y36="Not sure",AND(Y36="Required",Z36=""),AD36="Not sure",AND(AA36="",'Project Brief'!$B$18=""),AND(AB36="",'Project Brief'!$B$19=""),AND(AE36="",'Project Brief'!$B$21=""),AND(AE36="Use Project Brief",'Project Brief'!$B$21=""),AND(AF36="",'Project Brief'!$B$22=""),AND(AF36="Use Project Brief",'Project Brief'!$B$22=""),AND(AG36="",'Project Brief'!$B$23=""),AG36="Not sure",AND(AG36="Use Project Brief",'Project Brief'!$B$23=""),AND(AI36="",'Project Brief'!$B$16=""),AJ36&lt;&gt;"",AK36="Not sure"),"OPEN ITEM","READY FOR QUOTATION REVIEW"))))</x:f>
      </x:c>
      <x:c r="AM36" s="55" t="str">
        <x:f>IF(AL36="","",IF(AL36="MISSING INPUT","Core buyer, opening, size, quantity, system, application, mount or destination input is missing.",IF(AL36="ENGINEERING REVIEW REQUIRED","Special geometry, exposure or interface path requires configuration-specific review.",IF(AL36="OPEN ITEM","Close material, power/control, pre-wire, grouping, document, responsibility, sample, schedule or technical-question fields.","Inputs are structured for quotation review; price and compatibility are not confirmed."))))</x:f>
      </x:c>
    </x:row>
    <x:row r="37" ht="42" customHeight="1">
      <x:c r="A37" s="33"/>
      <x:c r="B37" s="33"/>
      <x:c r="C37" s="33"/>
      <x:c r="D37" s="33"/>
      <x:c r="E37" s="56"/>
      <x:c r="F37" s="56"/>
      <x:c r="G37" s="56"/>
      <x:c r="H37" s="33"/>
      <x:c r="I37" s="33"/>
      <x:c r="J37" s="33"/>
      <x:c r="K37" s="33"/>
      <x:c r="L37" s="33"/>
      <x:c r="M37" s="33"/>
      <x:c r="N37" s="33"/>
      <x:c r="O37" s="33"/>
      <x:c r="P37" s="33"/>
      <x:c r="Q37" s="33"/>
      <x:c r="R37" s="33"/>
      <x:c r="S37" s="33"/>
      <x:c r="T37" s="33"/>
      <x:c r="U37" s="33"/>
      <x:c r="V37" s="33"/>
      <x:c r="W37" s="33"/>
      <x:c r="X37" s="33"/>
      <x:c r="Y37" s="33"/>
      <x:c r="Z37" s="33"/>
      <x:c r="AA37" s="33"/>
      <x:c r="AB37" s="33"/>
      <x:c r="AC37" s="33"/>
      <x:c r="AD37" s="33"/>
      <x:c r="AE37" s="33"/>
      <x:c r="AF37" s="33"/>
      <x:c r="AG37" s="33"/>
      <x:c r="AH37" s="33"/>
      <x:c r="AI37" s="33"/>
      <x:c r="AJ37" s="33"/>
      <x:c r="AK37" s="33"/>
      <x:c r="AL37" s="55" t="str">
        <x:f>IF(COUNTA(B37:AK37)=0,"",IF(OR(D37="",E37="",F37="",G37="",I37="",J37="",N37="",NOT(ISNUMBER(E37)),E37&lt;=0,NOT(ISNUMBER(F37)),F37&lt;=0,NOT(ISNUMBER(G37)),G37&lt;=0,'Project Brief'!$B$6="",'Project Brief'!$B$7="",'Project Brief'!$B$8="",'Project Brief'!$B$9="",'Project Brief'!$B$11="",AND(AH37="",'Project Brief'!$B$12="")),"MISSING INPUT",IF(OR(J37="Outdoor",J37="Semi-exposed / sheltered outdoor",I37="Motorized curtain track - curved/shaped",I37="Skylight / specialty shading",I37="Outdoor shading / facade system",P37="Project-specific motor requested",R37="App / gateway",R37="Dry contact",R37="RS515",R37="KNX / BMS",R37="Lutron / third-party",R37="Custom / other integration",S37="Yes",T37="Yes",U37="Yes",V37="Yes",N37="Recess / pocket",N37="Overhead / sloped",N37="Curved / shaped",N37="Structure not confirmed",N37="Other / not sure",AD37="Curved or shaped",AD37="Sloped / overhead / skylight",AD37="Outdoor exposure",AD37="Large / complex opening",AD37="Structure / fixing not confirmed",AD37="Other review",AK37="Yes"),"ENGINEERING REVIEW REQUIRED",IF(OR(H37="",H37="Approximate / drawing only",H37="Site measure pending",H37="Not sure",I37="Other / open for review",J37="Not sure",K37="",K37="Open / not sure",L37="",L37="Open / not sure",L37="Openness % to be specified",P37="",P37="Open / please review",Q37="",Q37="Open / please review",R37="",R37="Open / please review",S37="Not sure",T37="Not sure",U37="Not sure",V37="Not sure",X37="",X37="Unknown / not confirmed",Y37="",Y37="Not sure",AND(Y37="Required",Z37=""),AD37="Not sure",AND(AA37="",'Project Brief'!$B$18=""),AND(AB37="",'Project Brief'!$B$19=""),AND(AE37="",'Project Brief'!$B$21=""),AND(AE37="Use Project Brief",'Project Brief'!$B$21=""),AND(AF37="",'Project Brief'!$B$22=""),AND(AF37="Use Project Brief",'Project Brief'!$B$22=""),AND(AG37="",'Project Brief'!$B$23=""),AG37="Not sure",AND(AG37="Use Project Brief",'Project Brief'!$B$23=""),AND(AI37="",'Project Brief'!$B$16=""),AJ37&lt;&gt;"",AK37="Not sure"),"OPEN ITEM","READY FOR QUOTATION REVIEW"))))</x:f>
      </x:c>
      <x:c r="AM37" s="55" t="str">
        <x:f>IF(AL37="","",IF(AL37="MISSING INPUT","Core buyer, opening, size, quantity, system, application, mount or destination input is missing.",IF(AL37="ENGINEERING REVIEW REQUIRED","Special geometry, exposure or interface path requires configuration-specific review.",IF(AL37="OPEN ITEM","Close material, power/control, pre-wire, grouping, document, responsibility, sample, schedule or technical-question fields.","Inputs are structured for quotation review; price and compatibility are not confirmed."))))</x:f>
      </x:c>
    </x:row>
    <x:row r="38" ht="42" customHeight="1">
      <x:c r="A38" s="33"/>
      <x:c r="B38" s="33"/>
      <x:c r="C38" s="33"/>
      <x:c r="D38" s="33"/>
      <x:c r="E38" s="56"/>
      <x:c r="F38" s="56"/>
      <x:c r="G38" s="56"/>
      <x:c r="H38" s="33"/>
      <x:c r="I38" s="33"/>
      <x:c r="J38" s="33"/>
      <x:c r="K38" s="33"/>
      <x:c r="L38" s="33"/>
      <x:c r="M38" s="33"/>
      <x:c r="N38" s="33"/>
      <x:c r="O38" s="33"/>
      <x:c r="P38" s="33"/>
      <x:c r="Q38" s="33"/>
      <x:c r="R38" s="33"/>
      <x:c r="S38" s="33"/>
      <x:c r="T38" s="33"/>
      <x:c r="U38" s="33"/>
      <x:c r="V38" s="33"/>
      <x:c r="W38" s="33"/>
      <x:c r="X38" s="33"/>
      <x:c r="Y38" s="33"/>
      <x:c r="Z38" s="33"/>
      <x:c r="AA38" s="33"/>
      <x:c r="AB38" s="33"/>
      <x:c r="AC38" s="33"/>
      <x:c r="AD38" s="33"/>
      <x:c r="AE38" s="33"/>
      <x:c r="AF38" s="33"/>
      <x:c r="AG38" s="33"/>
      <x:c r="AH38" s="33"/>
      <x:c r="AI38" s="33"/>
      <x:c r="AJ38" s="33"/>
      <x:c r="AK38" s="33"/>
      <x:c r="AL38" s="55" t="str">
        <x:f>IF(COUNTA(B38:AK38)=0,"",IF(OR(D38="",E38="",F38="",G38="",I38="",J38="",N38="",NOT(ISNUMBER(E38)),E38&lt;=0,NOT(ISNUMBER(F38)),F38&lt;=0,NOT(ISNUMBER(G38)),G38&lt;=0,'Project Brief'!$B$6="",'Project Brief'!$B$7="",'Project Brief'!$B$8="",'Project Brief'!$B$9="",'Project Brief'!$B$11="",AND(AH38="",'Project Brief'!$B$12="")),"MISSING INPUT",IF(OR(J38="Outdoor",J38="Semi-exposed / sheltered outdoor",I38="Motorized curtain track - curved/shaped",I38="Skylight / specialty shading",I38="Outdoor shading / facade system",P38="Project-specific motor requested",R38="App / gateway",R38="Dry contact",R38="RS516",R38="KNX / BMS",R38="Lutron / third-party",R38="Custom / other integration",S38="Yes",T38="Yes",U38="Yes",V38="Yes",N38="Recess / pocket",N38="Overhead / sloped",N38="Curved / shaped",N38="Structure not confirmed",N38="Other / not sure",AD38="Curved or shaped",AD38="Sloped / overhead / skylight",AD38="Outdoor exposure",AD38="Large / complex opening",AD38="Structure / fixing not confirmed",AD38="Other review",AK38="Yes"),"ENGINEERING REVIEW REQUIRED",IF(OR(H38="",H38="Approximate / drawing only",H38="Site measure pending",H38="Not sure",I38="Other / open for review",J38="Not sure",K38="",K38="Open / not sure",L38="",L38="Open / not sure",L38="Openness % to be specified",P38="",P38="Open / please review",Q38="",Q38="Open / please review",R38="",R38="Open / please review",S38="Not sure",T38="Not sure",U38="Not sure",V38="Not sure",X38="",X38="Unknown / not confirmed",Y38="",Y38="Not sure",AND(Y38="Required",Z38=""),AD38="Not sure",AND(AA38="",'Project Brief'!$B$18=""),AND(AB38="",'Project Brief'!$B$19=""),AND(AE38="",'Project Brief'!$B$21=""),AND(AE38="Use Project Brief",'Project Brief'!$B$21=""),AND(AF38="",'Project Brief'!$B$22=""),AND(AF38="Use Project Brief",'Project Brief'!$B$22=""),AND(AG38="",'Project Brief'!$B$23=""),AG38="Not sure",AND(AG38="Use Project Brief",'Project Brief'!$B$23=""),AND(AI38="",'Project Brief'!$B$16=""),AJ38&lt;&gt;"",AK38="Not sure"),"OPEN ITEM","READY FOR QUOTATION REVIEW"))))</x:f>
      </x:c>
      <x:c r="AM38" s="55" t="str">
        <x:f>IF(AL38="","",IF(AL38="MISSING INPUT","Core buyer, opening, size, quantity, system, application, mount or destination input is missing.",IF(AL38="ENGINEERING REVIEW REQUIRED","Special geometry, exposure or interface path requires configuration-specific review.",IF(AL38="OPEN ITEM","Close material, power/control, pre-wire, grouping, document, responsibility, sample, schedule or technical-question fields.","Inputs are structured for quotation review; price and compatibility are not confirmed."))))</x:f>
      </x:c>
    </x:row>
    <x:row r="39" ht="42" customHeight="1">
      <x:c r="A39" s="33"/>
      <x:c r="B39" s="33"/>
      <x:c r="C39" s="33"/>
      <x:c r="D39" s="33"/>
      <x:c r="E39" s="56"/>
      <x:c r="F39" s="56"/>
      <x:c r="G39" s="56"/>
      <x:c r="H39" s="33"/>
      <x:c r="I39" s="33"/>
      <x:c r="J39" s="33"/>
      <x:c r="K39" s="33"/>
      <x:c r="L39" s="33"/>
      <x:c r="M39" s="33"/>
      <x:c r="N39" s="33"/>
      <x:c r="O39" s="33"/>
      <x:c r="P39" s="33"/>
      <x:c r="Q39" s="33"/>
      <x:c r="R39" s="33"/>
      <x:c r="S39" s="33"/>
      <x:c r="T39" s="33"/>
      <x:c r="U39" s="33"/>
      <x:c r="V39" s="33"/>
      <x:c r="W39" s="33"/>
      <x:c r="X39" s="33"/>
      <x:c r="Y39" s="33"/>
      <x:c r="Z39" s="33"/>
      <x:c r="AA39" s="33"/>
      <x:c r="AB39" s="33"/>
      <x:c r="AC39" s="33"/>
      <x:c r="AD39" s="33"/>
      <x:c r="AE39" s="33"/>
      <x:c r="AF39" s="33"/>
      <x:c r="AG39" s="33"/>
      <x:c r="AH39" s="33"/>
      <x:c r="AI39" s="33"/>
      <x:c r="AJ39" s="33"/>
      <x:c r="AK39" s="33"/>
      <x:c r="AL39" s="55" t="str">
        <x:f>IF(COUNTA(B39:AK39)=0,"",IF(OR(D39="",E39="",F39="",G39="",I39="",J39="",N39="",NOT(ISNUMBER(E39)),E39&lt;=0,NOT(ISNUMBER(F39)),F39&lt;=0,NOT(ISNUMBER(G39)),G39&lt;=0,'Project Brief'!$B$6="",'Project Brief'!$B$7="",'Project Brief'!$B$8="",'Project Brief'!$B$9="",'Project Brief'!$B$11="",AND(AH39="",'Project Brief'!$B$12="")),"MISSING INPUT",IF(OR(J39="Outdoor",J39="Semi-exposed / sheltered outdoor",I39="Motorized curtain track - curved/shaped",I39="Skylight / specialty shading",I39="Outdoor shading / facade system",P39="Project-specific motor requested",R39="App / gateway",R39="Dry contact",R39="RS517",R39="KNX / BMS",R39="Lutron / third-party",R39="Custom / other integration",S39="Yes",T39="Yes",U39="Yes",V39="Yes",N39="Recess / pocket",N39="Overhead / sloped",N39="Curved / shaped",N39="Structure not confirmed",N39="Other / not sure",AD39="Curved or shaped",AD39="Sloped / overhead / skylight",AD39="Outdoor exposure",AD39="Large / complex opening",AD39="Structure / fixing not confirmed",AD39="Other review",AK39="Yes"),"ENGINEERING REVIEW REQUIRED",IF(OR(H39="",H39="Approximate / drawing only",H39="Site measure pending",H39="Not sure",I39="Other / open for review",J39="Not sure",K39="",K39="Open / not sure",L39="",L39="Open / not sure",L39="Openness % to be specified",P39="",P39="Open / please review",Q39="",Q39="Open / please review",R39="",R39="Open / please review",S39="Not sure",T39="Not sure",U39="Not sure",V39="Not sure",X39="",X39="Unknown / not confirmed",Y39="",Y39="Not sure",AND(Y39="Required",Z39=""),AD39="Not sure",AND(AA39="",'Project Brief'!$B$18=""),AND(AB39="",'Project Brief'!$B$19=""),AND(AE39="",'Project Brief'!$B$21=""),AND(AE39="Use Project Brief",'Project Brief'!$B$21=""),AND(AF39="",'Project Brief'!$B$22=""),AND(AF39="Use Project Brief",'Project Brief'!$B$22=""),AND(AG39="",'Project Brief'!$B$23=""),AG39="Not sure",AND(AG39="Use Project Brief",'Project Brief'!$B$23=""),AND(AI39="",'Project Brief'!$B$16=""),AJ39&lt;&gt;"",AK39="Not sure"),"OPEN ITEM","READY FOR QUOTATION REVIEW"))))</x:f>
      </x:c>
      <x:c r="AM39" s="55" t="str">
        <x:f>IF(AL39="","",IF(AL39="MISSING INPUT","Core buyer, opening, size, quantity, system, application, mount or destination input is missing.",IF(AL39="ENGINEERING REVIEW REQUIRED","Special geometry, exposure or interface path requires configuration-specific review.",IF(AL39="OPEN ITEM","Close material, power/control, pre-wire, grouping, document, responsibility, sample, schedule or technical-question fields.","Inputs are structured for quotation review; price and compatibility are not confirmed."))))</x:f>
      </x:c>
    </x:row>
    <x:row r="40" ht="42" customHeight="1">
      <x:c r="A40" s="33"/>
      <x:c r="B40" s="33"/>
      <x:c r="C40" s="33"/>
      <x:c r="D40" s="33"/>
      <x:c r="E40" s="56"/>
      <x:c r="F40" s="56"/>
      <x:c r="G40" s="56"/>
      <x:c r="H40" s="33"/>
      <x:c r="I40" s="33"/>
      <x:c r="J40" s="33"/>
      <x:c r="K40" s="33"/>
      <x:c r="L40" s="33"/>
      <x:c r="M40" s="33"/>
      <x:c r="N40" s="33"/>
      <x:c r="O40" s="33"/>
      <x:c r="P40" s="33"/>
      <x:c r="Q40" s="33"/>
      <x:c r="R40" s="33"/>
      <x:c r="S40" s="33"/>
      <x:c r="T40" s="33"/>
      <x:c r="U40" s="33"/>
      <x:c r="V40" s="33"/>
      <x:c r="W40" s="33"/>
      <x:c r="X40" s="33"/>
      <x:c r="Y40" s="33"/>
      <x:c r="Z40" s="33"/>
      <x:c r="AA40" s="33"/>
      <x:c r="AB40" s="33"/>
      <x:c r="AC40" s="33"/>
      <x:c r="AD40" s="33"/>
      <x:c r="AE40" s="33"/>
      <x:c r="AF40" s="33"/>
      <x:c r="AG40" s="33"/>
      <x:c r="AH40" s="33"/>
      <x:c r="AI40" s="33"/>
      <x:c r="AJ40" s="33"/>
      <x:c r="AK40" s="33"/>
      <x:c r="AL40" s="55" t="str">
        <x:f>IF(COUNTA(B40:AK40)=0,"",IF(OR(D40="",E40="",F40="",G40="",I40="",J40="",N40="",NOT(ISNUMBER(E40)),E40&lt;=0,NOT(ISNUMBER(F40)),F40&lt;=0,NOT(ISNUMBER(G40)),G40&lt;=0,'Project Brief'!$B$6="",'Project Brief'!$B$7="",'Project Brief'!$B$8="",'Project Brief'!$B$9="",'Project Brief'!$B$11="",AND(AH40="",'Project Brief'!$B$12="")),"MISSING INPUT",IF(OR(J40="Outdoor",J40="Semi-exposed / sheltered outdoor",I40="Motorized curtain track - curved/shaped",I40="Skylight / specialty shading",I40="Outdoor shading / facade system",P40="Project-specific motor requested",R40="App / gateway",R40="Dry contact",R40="RS518",R40="KNX / BMS",R40="Lutron / third-party",R40="Custom / other integration",S40="Yes",T40="Yes",U40="Yes",V40="Yes",N40="Recess / pocket",N40="Overhead / sloped",N40="Curved / shaped",N40="Structure not confirmed",N40="Other / not sure",AD40="Curved or shaped",AD40="Sloped / overhead / skylight",AD40="Outdoor exposure",AD40="Large / complex opening",AD40="Structure / fixing not confirmed",AD40="Other review",AK40="Yes"),"ENGINEERING REVIEW REQUIRED",IF(OR(H40="",H40="Approximate / drawing only",H40="Site measure pending",H40="Not sure",I40="Other / open for review",J40="Not sure",K40="",K40="Open / not sure",L40="",L40="Open / not sure",L40="Openness % to be specified",P40="",P40="Open / please review",Q40="",Q40="Open / please review",R40="",R40="Open / please review",S40="Not sure",T40="Not sure",U40="Not sure",V40="Not sure",X40="",X40="Unknown / not confirmed",Y40="",Y40="Not sure",AND(Y40="Required",Z40=""),AD40="Not sure",AND(AA40="",'Project Brief'!$B$18=""),AND(AB40="",'Project Brief'!$B$19=""),AND(AE40="",'Project Brief'!$B$21=""),AND(AE40="Use Project Brief",'Project Brief'!$B$21=""),AND(AF40="",'Project Brief'!$B$22=""),AND(AF40="Use Project Brief",'Project Brief'!$B$22=""),AND(AG40="",'Project Brief'!$B$23=""),AG40="Not sure",AND(AG40="Use Project Brief",'Project Brief'!$B$23=""),AND(AI40="",'Project Brief'!$B$16=""),AJ40&lt;&gt;"",AK40="Not sure"),"OPEN ITEM","READY FOR QUOTATION REVIEW"))))</x:f>
      </x:c>
      <x:c r="AM40" s="55" t="str">
        <x:f>IF(AL40="","",IF(AL40="MISSING INPUT","Core buyer, opening, size, quantity, system, application, mount or destination input is missing.",IF(AL40="ENGINEERING REVIEW REQUIRED","Special geometry, exposure or interface path requires configuration-specific review.",IF(AL40="OPEN ITEM","Close material, power/control, pre-wire, grouping, document, responsibility, sample, schedule or technical-question fields.","Inputs are structured for quotation review; price and compatibility are not confirmed."))))</x:f>
      </x:c>
    </x:row>
    <x:row r="41" ht="42" customHeight="1">
      <x:c r="A41" s="33"/>
      <x:c r="B41" s="33"/>
      <x:c r="C41" s="33"/>
      <x:c r="D41" s="33"/>
      <x:c r="E41" s="56"/>
      <x:c r="F41" s="56"/>
      <x:c r="G41" s="56"/>
      <x:c r="H41" s="33"/>
      <x:c r="I41" s="33"/>
      <x:c r="J41" s="33"/>
      <x:c r="K41" s="33"/>
      <x:c r="L41" s="33"/>
      <x:c r="M41" s="33"/>
      <x:c r="N41" s="33"/>
      <x:c r="O41" s="33"/>
      <x:c r="P41" s="33"/>
      <x:c r="Q41" s="33"/>
      <x:c r="R41" s="33"/>
      <x:c r="S41" s="33"/>
      <x:c r="T41" s="33"/>
      <x:c r="U41" s="33"/>
      <x:c r="V41" s="33"/>
      <x:c r="W41" s="33"/>
      <x:c r="X41" s="33"/>
      <x:c r="Y41" s="33"/>
      <x:c r="Z41" s="33"/>
      <x:c r="AA41" s="33"/>
      <x:c r="AB41" s="33"/>
      <x:c r="AC41" s="33"/>
      <x:c r="AD41" s="33"/>
      <x:c r="AE41" s="33"/>
      <x:c r="AF41" s="33"/>
      <x:c r="AG41" s="33"/>
      <x:c r="AH41" s="33"/>
      <x:c r="AI41" s="33"/>
      <x:c r="AJ41" s="33"/>
      <x:c r="AK41" s="33"/>
      <x:c r="AL41" s="55" t="str">
        <x:f>IF(COUNTA(B41:AK41)=0,"",IF(OR(D41="",E41="",F41="",G41="",I41="",J41="",N41="",NOT(ISNUMBER(E41)),E41&lt;=0,NOT(ISNUMBER(F41)),F41&lt;=0,NOT(ISNUMBER(G41)),G41&lt;=0,'Project Brief'!$B$6="",'Project Brief'!$B$7="",'Project Brief'!$B$8="",'Project Brief'!$B$9="",'Project Brief'!$B$11="",AND(AH41="",'Project Brief'!$B$12="")),"MISSING INPUT",IF(OR(J41="Outdoor",J41="Semi-exposed / sheltered outdoor",I41="Motorized curtain track - curved/shaped",I41="Skylight / specialty shading",I41="Outdoor shading / facade system",P41="Project-specific motor requested",R41="App / gateway",R41="Dry contact",R41="RS519",R41="KNX / BMS",R41="Lutron / third-party",R41="Custom / other integration",S41="Yes",T41="Yes",U41="Yes",V41="Yes",N41="Recess / pocket",N41="Overhead / sloped",N41="Curved / shaped",N41="Structure not confirmed",N41="Other / not sure",AD41="Curved or shaped",AD41="Sloped / overhead / skylight",AD41="Outdoor exposure",AD41="Large / complex opening",AD41="Structure / fixing not confirmed",AD41="Other review",AK41="Yes"),"ENGINEERING REVIEW REQUIRED",IF(OR(H41="",H41="Approximate / drawing only",H41="Site measure pending",H41="Not sure",I41="Other / open for review",J41="Not sure",K41="",K41="Open / not sure",L41="",L41="Open / not sure",L41="Openness % to be specified",P41="",P41="Open / please review",Q41="",Q41="Open / please review",R41="",R41="Open / please review",S41="Not sure",T41="Not sure",U41="Not sure",V41="Not sure",X41="",X41="Unknown / not confirmed",Y41="",Y41="Not sure",AND(Y41="Required",Z41=""),AD41="Not sure",AND(AA41="",'Project Brief'!$B$18=""),AND(AB41="",'Project Brief'!$B$19=""),AND(AE41="",'Project Brief'!$B$21=""),AND(AE41="Use Project Brief",'Project Brief'!$B$21=""),AND(AF41="",'Project Brief'!$B$22=""),AND(AF41="Use Project Brief",'Project Brief'!$B$22=""),AND(AG41="",'Project Brief'!$B$23=""),AG41="Not sure",AND(AG41="Use Project Brief",'Project Brief'!$B$23=""),AND(AI41="",'Project Brief'!$B$16=""),AJ41&lt;&gt;"",AK41="Not sure"),"OPEN ITEM","READY FOR QUOTATION REVIEW"))))</x:f>
      </x:c>
      <x:c r="AM41" s="55" t="str">
        <x:f>IF(AL41="","",IF(AL41="MISSING INPUT","Core buyer, opening, size, quantity, system, application, mount or destination input is missing.",IF(AL41="ENGINEERING REVIEW REQUIRED","Special geometry, exposure or interface path requires configuration-specific review.",IF(AL41="OPEN ITEM","Close material, power/control, pre-wire, grouping, document, responsibility, sample, schedule or technical-question fields.","Inputs are structured for quotation review; price and compatibility are not confirmed."))))</x:f>
      </x:c>
    </x:row>
    <x:row r="42" ht="42" customHeight="1">
      <x:c r="A42" s="33"/>
      <x:c r="B42" s="33"/>
      <x:c r="C42" s="33"/>
      <x:c r="D42" s="33"/>
      <x:c r="E42" s="56"/>
      <x:c r="F42" s="56"/>
      <x:c r="G42" s="56"/>
      <x:c r="H42" s="33"/>
      <x:c r="I42" s="33"/>
      <x:c r="J42" s="33"/>
      <x:c r="K42" s="33"/>
      <x:c r="L42" s="33"/>
      <x:c r="M42" s="33"/>
      <x:c r="N42" s="33"/>
      <x:c r="O42" s="33"/>
      <x:c r="P42" s="33"/>
      <x:c r="Q42" s="33"/>
      <x:c r="R42" s="33"/>
      <x:c r="S42" s="33"/>
      <x:c r="T42" s="33"/>
      <x:c r="U42" s="33"/>
      <x:c r="V42" s="33"/>
      <x:c r="W42" s="33"/>
      <x:c r="X42" s="33"/>
      <x:c r="Y42" s="33"/>
      <x:c r="Z42" s="33"/>
      <x:c r="AA42" s="33"/>
      <x:c r="AB42" s="33"/>
      <x:c r="AC42" s="33"/>
      <x:c r="AD42" s="33"/>
      <x:c r="AE42" s="33"/>
      <x:c r="AF42" s="33"/>
      <x:c r="AG42" s="33"/>
      <x:c r="AH42" s="33"/>
      <x:c r="AI42" s="33"/>
      <x:c r="AJ42" s="33"/>
      <x:c r="AK42" s="33"/>
      <x:c r="AL42" s="55" t="str">
        <x:f>IF(COUNTA(B42:AK42)=0,"",IF(OR(D42="",E42="",F42="",G42="",I42="",J42="",N42="",NOT(ISNUMBER(E42)),E42&lt;=0,NOT(ISNUMBER(F42)),F42&lt;=0,NOT(ISNUMBER(G42)),G42&lt;=0,'Project Brief'!$B$6="",'Project Brief'!$B$7="",'Project Brief'!$B$8="",'Project Brief'!$B$9="",'Project Brief'!$B$11="",AND(AH42="",'Project Brief'!$B$12="")),"MISSING INPUT",IF(OR(J42="Outdoor",J42="Semi-exposed / sheltered outdoor",I42="Motorized curtain track - curved/shaped",I42="Skylight / specialty shading",I42="Outdoor shading / facade system",P42="Project-specific motor requested",R42="App / gateway",R42="Dry contact",R42="RS520",R42="KNX / BMS",R42="Lutron / third-party",R42="Custom / other integration",S42="Yes",T42="Yes",U42="Yes",V42="Yes",N42="Recess / pocket",N42="Overhead / sloped",N42="Curved / shaped",N42="Structure not confirmed",N42="Other / not sure",AD42="Curved or shaped",AD42="Sloped / overhead / skylight",AD42="Outdoor exposure",AD42="Large / complex opening",AD42="Structure / fixing not confirmed",AD42="Other review",AK42="Yes"),"ENGINEERING REVIEW REQUIRED",IF(OR(H42="",H42="Approximate / drawing only",H42="Site measure pending",H42="Not sure",I42="Other / open for review",J42="Not sure",K42="",K42="Open / not sure",L42="",L42="Open / not sure",L42="Openness % to be specified",P42="",P42="Open / please review",Q42="",Q42="Open / please review",R42="",R42="Open / please review",S42="Not sure",T42="Not sure",U42="Not sure",V42="Not sure",X42="",X42="Unknown / not confirmed",Y42="",Y42="Not sure",AND(Y42="Required",Z42=""),AD42="Not sure",AND(AA42="",'Project Brief'!$B$18=""),AND(AB42="",'Project Brief'!$B$19=""),AND(AE42="",'Project Brief'!$B$21=""),AND(AE42="Use Project Brief",'Project Brief'!$B$21=""),AND(AF42="",'Project Brief'!$B$22=""),AND(AF42="Use Project Brief",'Project Brief'!$B$22=""),AND(AG42="",'Project Brief'!$B$23=""),AG42="Not sure",AND(AG42="Use Project Brief",'Project Brief'!$B$23=""),AND(AI42="",'Project Brief'!$B$16=""),AJ42&lt;&gt;"",AK42="Not sure"),"OPEN ITEM","READY FOR QUOTATION REVIEW"))))</x:f>
      </x:c>
      <x:c r="AM42" s="55" t="str">
        <x:f>IF(AL42="","",IF(AL42="MISSING INPUT","Core buyer, opening, size, quantity, system, application, mount or destination input is missing.",IF(AL42="ENGINEERING REVIEW REQUIRED","Special geometry, exposure or interface path requires configuration-specific review.",IF(AL42="OPEN ITEM","Close material, power/control, pre-wire, grouping, document, responsibility, sample, schedule or technical-question fields.","Inputs are structured for quotation review; price and compatibility are not confirmed."))))</x:f>
      </x:c>
    </x:row>
    <x:row r="43" ht="42" customHeight="1">
      <x:c r="A43" s="33"/>
      <x:c r="B43" s="33"/>
      <x:c r="C43" s="33"/>
      <x:c r="D43" s="33"/>
      <x:c r="E43" s="56"/>
      <x:c r="F43" s="56"/>
      <x:c r="G43" s="56"/>
      <x:c r="H43" s="33"/>
      <x:c r="I43" s="33"/>
      <x:c r="J43" s="33"/>
      <x:c r="K43" s="33"/>
      <x:c r="L43" s="33"/>
      <x:c r="M43" s="33"/>
      <x:c r="N43" s="33"/>
      <x:c r="O43" s="33"/>
      <x:c r="P43" s="33"/>
      <x:c r="Q43" s="33"/>
      <x:c r="R43" s="33"/>
      <x:c r="S43" s="33"/>
      <x:c r="T43" s="33"/>
      <x:c r="U43" s="33"/>
      <x:c r="V43" s="33"/>
      <x:c r="W43" s="33"/>
      <x:c r="X43" s="33"/>
      <x:c r="Y43" s="33"/>
      <x:c r="Z43" s="33"/>
      <x:c r="AA43" s="33"/>
      <x:c r="AB43" s="33"/>
      <x:c r="AC43" s="33"/>
      <x:c r="AD43" s="33"/>
      <x:c r="AE43" s="33"/>
      <x:c r="AF43" s="33"/>
      <x:c r="AG43" s="33"/>
      <x:c r="AH43" s="33"/>
      <x:c r="AI43" s="33"/>
      <x:c r="AJ43" s="33"/>
      <x:c r="AK43" s="33"/>
      <x:c r="AL43" s="55" t="str">
        <x:f>IF(COUNTA(B43:AK43)=0,"",IF(OR(D43="",E43="",F43="",G43="",I43="",J43="",N43="",NOT(ISNUMBER(E43)),E43&lt;=0,NOT(ISNUMBER(F43)),F43&lt;=0,NOT(ISNUMBER(G43)),G43&lt;=0,'Project Brief'!$B$6="",'Project Brief'!$B$7="",'Project Brief'!$B$8="",'Project Brief'!$B$9="",'Project Brief'!$B$11="",AND(AH43="",'Project Brief'!$B$12="")),"MISSING INPUT",IF(OR(J43="Outdoor",J43="Semi-exposed / sheltered outdoor",I43="Motorized curtain track - curved/shaped",I43="Skylight / specialty shading",I43="Outdoor shading / facade system",P43="Project-specific motor requested",R43="App / gateway",R43="Dry contact",R43="RS521",R43="KNX / BMS",R43="Lutron / third-party",R43="Custom / other integration",S43="Yes",T43="Yes",U43="Yes",V43="Yes",N43="Recess / pocket",N43="Overhead / sloped",N43="Curved / shaped",N43="Structure not confirmed",N43="Other / not sure",AD43="Curved or shaped",AD43="Sloped / overhead / skylight",AD43="Outdoor exposure",AD43="Large / complex opening",AD43="Structure / fixing not confirmed",AD43="Other review",AK43="Yes"),"ENGINEERING REVIEW REQUIRED",IF(OR(H43="",H43="Approximate / drawing only",H43="Site measure pending",H43="Not sure",I43="Other / open for review",J43="Not sure",K43="",K43="Open / not sure",L43="",L43="Open / not sure",L43="Openness % to be specified",P43="",P43="Open / please review",Q43="",Q43="Open / please review",R43="",R43="Open / please review",S43="Not sure",T43="Not sure",U43="Not sure",V43="Not sure",X43="",X43="Unknown / not confirmed",Y43="",Y43="Not sure",AND(Y43="Required",Z43=""),AD43="Not sure",AND(AA43="",'Project Brief'!$B$18=""),AND(AB43="",'Project Brief'!$B$19=""),AND(AE43="",'Project Brief'!$B$21=""),AND(AE43="Use Project Brief",'Project Brief'!$B$21=""),AND(AF43="",'Project Brief'!$B$22=""),AND(AF43="Use Project Brief",'Project Brief'!$B$22=""),AND(AG43="",'Project Brief'!$B$23=""),AG43="Not sure",AND(AG43="Use Project Brief",'Project Brief'!$B$23=""),AND(AI43="",'Project Brief'!$B$16=""),AJ43&lt;&gt;"",AK43="Not sure"),"OPEN ITEM","READY FOR QUOTATION REVIEW"))))</x:f>
      </x:c>
      <x:c r="AM43" s="55" t="str">
        <x:f>IF(AL43="","",IF(AL43="MISSING INPUT","Core buyer, opening, size, quantity, system, application, mount or destination input is missing.",IF(AL43="ENGINEERING REVIEW REQUIRED","Special geometry, exposure or interface path requires configuration-specific review.",IF(AL43="OPEN ITEM","Close material, power/control, pre-wire, grouping, document, responsibility, sample, schedule or technical-question fields.","Inputs are structured for quotation review; price and compatibility are not confirmed."))))</x:f>
      </x:c>
    </x:row>
    <x:row r="44" ht="42" customHeight="1">
      <x:c r="A44" s="33"/>
      <x:c r="B44" s="33"/>
      <x:c r="C44" s="33"/>
      <x:c r="D44" s="33"/>
      <x:c r="E44" s="56"/>
      <x:c r="F44" s="56"/>
      <x:c r="G44" s="56"/>
      <x:c r="H44" s="33"/>
      <x:c r="I44" s="33"/>
      <x:c r="J44" s="33"/>
      <x:c r="K44" s="33"/>
      <x:c r="L44" s="33"/>
      <x:c r="M44" s="33"/>
      <x:c r="N44" s="33"/>
      <x:c r="O44" s="33"/>
      <x:c r="P44" s="33"/>
      <x:c r="Q44" s="33"/>
      <x:c r="R44" s="33"/>
      <x:c r="S44" s="33"/>
      <x:c r="T44" s="33"/>
      <x:c r="U44" s="33"/>
      <x:c r="V44" s="33"/>
      <x:c r="W44" s="33"/>
      <x:c r="X44" s="33"/>
      <x:c r="Y44" s="33"/>
      <x:c r="Z44" s="33"/>
      <x:c r="AA44" s="33"/>
      <x:c r="AB44" s="33"/>
      <x:c r="AC44" s="33"/>
      <x:c r="AD44" s="33"/>
      <x:c r="AE44" s="33"/>
      <x:c r="AF44" s="33"/>
      <x:c r="AG44" s="33"/>
      <x:c r="AH44" s="33"/>
      <x:c r="AI44" s="33"/>
      <x:c r="AJ44" s="33"/>
      <x:c r="AK44" s="33"/>
      <x:c r="AL44" s="55" t="str">
        <x:f>IF(COUNTA(B44:AK44)=0,"",IF(OR(D44="",E44="",F44="",G44="",I44="",J44="",N44="",NOT(ISNUMBER(E44)),E44&lt;=0,NOT(ISNUMBER(F44)),F44&lt;=0,NOT(ISNUMBER(G44)),G44&lt;=0,'Project Brief'!$B$6="",'Project Brief'!$B$7="",'Project Brief'!$B$8="",'Project Brief'!$B$9="",'Project Brief'!$B$11="",AND(AH44="",'Project Brief'!$B$12="")),"MISSING INPUT",IF(OR(J44="Outdoor",J44="Semi-exposed / sheltered outdoor",I44="Motorized curtain track - curved/shaped",I44="Skylight / specialty shading",I44="Outdoor shading / facade system",P44="Project-specific motor requested",R44="App / gateway",R44="Dry contact",R44="RS522",R44="KNX / BMS",R44="Lutron / third-party",R44="Custom / other integration",S44="Yes",T44="Yes",U44="Yes",V44="Yes",N44="Recess / pocket",N44="Overhead / sloped",N44="Curved / shaped",N44="Structure not confirmed",N44="Other / not sure",AD44="Curved or shaped",AD44="Sloped / overhead / skylight",AD44="Outdoor exposure",AD44="Large / complex opening",AD44="Structure / fixing not confirmed",AD44="Other review",AK44="Yes"),"ENGINEERING REVIEW REQUIRED",IF(OR(H44="",H44="Approximate / drawing only",H44="Site measure pending",H44="Not sure",I44="Other / open for review",J44="Not sure",K44="",K44="Open / not sure",L44="",L44="Open / not sure",L44="Openness % to be specified",P44="",P44="Open / please review",Q44="",Q44="Open / please review",R44="",R44="Open / please review",S44="Not sure",T44="Not sure",U44="Not sure",V44="Not sure",X44="",X44="Unknown / not confirmed",Y44="",Y44="Not sure",AND(Y44="Required",Z44=""),AD44="Not sure",AND(AA44="",'Project Brief'!$B$18=""),AND(AB44="",'Project Brief'!$B$19=""),AND(AE44="",'Project Brief'!$B$21=""),AND(AE44="Use Project Brief",'Project Brief'!$B$21=""),AND(AF44="",'Project Brief'!$B$22=""),AND(AF44="Use Project Brief",'Project Brief'!$B$22=""),AND(AG44="",'Project Brief'!$B$23=""),AG44="Not sure",AND(AG44="Use Project Brief",'Project Brief'!$B$23=""),AND(AI44="",'Project Brief'!$B$16=""),AJ44&lt;&gt;"",AK44="Not sure"),"OPEN ITEM","READY FOR QUOTATION REVIEW"))))</x:f>
      </x:c>
      <x:c r="AM44" s="55" t="str">
        <x:f>IF(AL44="","",IF(AL44="MISSING INPUT","Core buyer, opening, size, quantity, system, application, mount or destination input is missing.",IF(AL44="ENGINEERING REVIEW REQUIRED","Special geometry, exposure or interface path requires configuration-specific review.",IF(AL44="OPEN ITEM","Close material, power/control, pre-wire, grouping, document, responsibility, sample, schedule or technical-question fields.","Inputs are structured for quotation review; price and compatibility are not confirmed."))))</x:f>
      </x:c>
    </x:row>
    <x:row r="45" ht="42" customHeight="1">
      <x:c r="A45" s="33"/>
      <x:c r="B45" s="33"/>
      <x:c r="C45" s="33"/>
      <x:c r="D45" s="33"/>
      <x:c r="E45" s="56"/>
      <x:c r="F45" s="56"/>
      <x:c r="G45" s="56"/>
      <x:c r="H45" s="33"/>
      <x:c r="I45" s="33"/>
      <x:c r="J45" s="33"/>
      <x:c r="K45" s="33"/>
      <x:c r="L45" s="33"/>
      <x:c r="M45" s="33"/>
      <x:c r="N45" s="33"/>
      <x:c r="O45" s="33"/>
      <x:c r="P45" s="33"/>
      <x:c r="Q45" s="33"/>
      <x:c r="R45" s="33"/>
      <x:c r="S45" s="33"/>
      <x:c r="T45" s="33"/>
      <x:c r="U45" s="33"/>
      <x:c r="V45" s="33"/>
      <x:c r="W45" s="33"/>
      <x:c r="X45" s="33"/>
      <x:c r="Y45" s="33"/>
      <x:c r="Z45" s="33"/>
      <x:c r="AA45" s="33"/>
      <x:c r="AB45" s="33"/>
      <x:c r="AC45" s="33"/>
      <x:c r="AD45" s="33"/>
      <x:c r="AE45" s="33"/>
      <x:c r="AF45" s="33"/>
      <x:c r="AG45" s="33"/>
      <x:c r="AH45" s="33"/>
      <x:c r="AI45" s="33"/>
      <x:c r="AJ45" s="33"/>
      <x:c r="AK45" s="33"/>
      <x:c r="AL45" s="55" t="str">
        <x:f>IF(COUNTA(B45:AK45)=0,"",IF(OR(D45="",E45="",F45="",G45="",I45="",J45="",N45="",NOT(ISNUMBER(E45)),E45&lt;=0,NOT(ISNUMBER(F45)),F45&lt;=0,NOT(ISNUMBER(G45)),G45&lt;=0,'Project Brief'!$B$6="",'Project Brief'!$B$7="",'Project Brief'!$B$8="",'Project Brief'!$B$9="",'Project Brief'!$B$11="",AND(AH45="",'Project Brief'!$B$12="")),"MISSING INPUT",IF(OR(J45="Outdoor",J45="Semi-exposed / sheltered outdoor",I45="Motorized curtain track - curved/shaped",I45="Skylight / specialty shading",I45="Outdoor shading / facade system",P45="Project-specific motor requested",R45="App / gateway",R45="Dry contact",R45="RS523",R45="KNX / BMS",R45="Lutron / third-party",R45="Custom / other integration",S45="Yes",T45="Yes",U45="Yes",V45="Yes",N45="Recess / pocket",N45="Overhead / sloped",N45="Curved / shaped",N45="Structure not confirmed",N45="Other / not sure",AD45="Curved or shaped",AD45="Sloped / overhead / skylight",AD45="Outdoor exposure",AD45="Large / complex opening",AD45="Structure / fixing not confirmed",AD45="Other review",AK45="Yes"),"ENGINEERING REVIEW REQUIRED",IF(OR(H45="",H45="Approximate / drawing only",H45="Site measure pending",H45="Not sure",I45="Other / open for review",J45="Not sure",K45="",K45="Open / not sure",L45="",L45="Open / not sure",L45="Openness % to be specified",P45="",P45="Open / please review",Q45="",Q45="Open / please review",R45="",R45="Open / please review",S45="Not sure",T45="Not sure",U45="Not sure",V45="Not sure",X45="",X45="Unknown / not confirmed",Y45="",Y45="Not sure",AND(Y45="Required",Z45=""),AD45="Not sure",AND(AA45="",'Project Brief'!$B$18=""),AND(AB45="",'Project Brief'!$B$19=""),AND(AE45="",'Project Brief'!$B$21=""),AND(AE45="Use Project Brief",'Project Brief'!$B$21=""),AND(AF45="",'Project Brief'!$B$22=""),AND(AF45="Use Project Brief",'Project Brief'!$B$22=""),AND(AG45="",'Project Brief'!$B$23=""),AG45="Not sure",AND(AG45="Use Project Brief",'Project Brief'!$B$23=""),AND(AI45="",'Project Brief'!$B$16=""),AJ45&lt;&gt;"",AK45="Not sure"),"OPEN ITEM","READY FOR QUOTATION REVIEW"))))</x:f>
      </x:c>
      <x:c r="AM45" s="55" t="str">
        <x:f>IF(AL45="","",IF(AL45="MISSING INPUT","Core buyer, opening, size, quantity, system, application, mount or destination input is missing.",IF(AL45="ENGINEERING REVIEW REQUIRED","Special geometry, exposure or interface path requires configuration-specific review.",IF(AL45="OPEN ITEM","Close material, power/control, pre-wire, grouping, document, responsibility, sample, schedule or technical-question fields.","Inputs are structured for quotation review; price and compatibility are not confirmed."))))</x:f>
      </x:c>
    </x:row>
    <x:row r="46" ht="42" customHeight="1">
      <x:c r="A46" s="33"/>
      <x:c r="B46" s="33"/>
      <x:c r="C46" s="33"/>
      <x:c r="D46" s="33"/>
      <x:c r="E46" s="56"/>
      <x:c r="F46" s="56"/>
      <x:c r="G46" s="56"/>
      <x:c r="H46" s="33"/>
      <x:c r="I46" s="33"/>
      <x:c r="J46" s="33"/>
      <x:c r="K46" s="33"/>
      <x:c r="L46" s="33"/>
      <x:c r="M46" s="33"/>
      <x:c r="N46" s="33"/>
      <x:c r="O46" s="33"/>
      <x:c r="P46" s="33"/>
      <x:c r="Q46" s="33"/>
      <x:c r="R46" s="33"/>
      <x:c r="S46" s="33"/>
      <x:c r="T46" s="33"/>
      <x:c r="U46" s="33"/>
      <x:c r="V46" s="33"/>
      <x:c r="W46" s="33"/>
      <x:c r="X46" s="33"/>
      <x:c r="Y46" s="33"/>
      <x:c r="Z46" s="33"/>
      <x:c r="AA46" s="33"/>
      <x:c r="AB46" s="33"/>
      <x:c r="AC46" s="33"/>
      <x:c r="AD46" s="33"/>
      <x:c r="AE46" s="33"/>
      <x:c r="AF46" s="33"/>
      <x:c r="AG46" s="33"/>
      <x:c r="AH46" s="33"/>
      <x:c r="AI46" s="33"/>
      <x:c r="AJ46" s="33"/>
      <x:c r="AK46" s="33"/>
      <x:c r="AL46" s="55" t="str">
        <x:f>IF(COUNTA(B46:AK46)=0,"",IF(OR(D46="",E46="",F46="",G46="",I46="",J46="",N46="",NOT(ISNUMBER(E46)),E46&lt;=0,NOT(ISNUMBER(F46)),F46&lt;=0,NOT(ISNUMBER(G46)),G46&lt;=0,'Project Brief'!$B$6="",'Project Brief'!$B$7="",'Project Brief'!$B$8="",'Project Brief'!$B$9="",'Project Brief'!$B$11="",AND(AH46="",'Project Brief'!$B$12="")),"MISSING INPUT",IF(OR(J46="Outdoor",J46="Semi-exposed / sheltered outdoor",I46="Motorized curtain track - curved/shaped",I46="Skylight / specialty shading",I46="Outdoor shading / facade system",P46="Project-specific motor requested",R46="App / gateway",R46="Dry contact",R46="RS524",R46="KNX / BMS",R46="Lutron / third-party",R46="Custom / other integration",S46="Yes",T46="Yes",U46="Yes",V46="Yes",N46="Recess / pocket",N46="Overhead / sloped",N46="Curved / shaped",N46="Structure not confirmed",N46="Other / not sure",AD46="Curved or shaped",AD46="Sloped / overhead / skylight",AD46="Outdoor exposure",AD46="Large / complex opening",AD46="Structure / fixing not confirmed",AD46="Other review",AK46="Yes"),"ENGINEERING REVIEW REQUIRED",IF(OR(H46="",H46="Approximate / drawing only",H46="Site measure pending",H46="Not sure",I46="Other / open for review",J46="Not sure",K46="",K46="Open / not sure",L46="",L46="Open / not sure",L46="Openness % to be specified",P46="",P46="Open / please review",Q46="",Q46="Open / please review",R46="",R46="Open / please review",S46="Not sure",T46="Not sure",U46="Not sure",V46="Not sure",X46="",X46="Unknown / not confirmed",Y46="",Y46="Not sure",AND(Y46="Required",Z46=""),AD46="Not sure",AND(AA46="",'Project Brief'!$B$18=""),AND(AB46="",'Project Brief'!$B$19=""),AND(AE46="",'Project Brief'!$B$21=""),AND(AE46="Use Project Brief",'Project Brief'!$B$21=""),AND(AF46="",'Project Brief'!$B$22=""),AND(AF46="Use Project Brief",'Project Brief'!$B$22=""),AND(AG46="",'Project Brief'!$B$23=""),AG46="Not sure",AND(AG46="Use Project Brief",'Project Brief'!$B$23=""),AND(AI46="",'Project Brief'!$B$16=""),AJ46&lt;&gt;"",AK46="Not sure"),"OPEN ITEM","READY FOR QUOTATION REVIEW"))))</x:f>
      </x:c>
      <x:c r="AM46" s="55" t="str">
        <x:f>IF(AL46="","",IF(AL46="MISSING INPUT","Core buyer, opening, size, quantity, system, application, mount or destination input is missing.",IF(AL46="ENGINEERING REVIEW REQUIRED","Special geometry, exposure or interface path requires configuration-specific review.",IF(AL46="OPEN ITEM","Close material, power/control, pre-wire, grouping, document, responsibility, sample, schedule or technical-question fields.","Inputs are structured for quotation review; price and compatibility are not confirmed."))))</x:f>
      </x:c>
    </x:row>
    <x:row r="47" ht="42" customHeight="1">
      <x:c r="A47" s="33"/>
      <x:c r="B47" s="33"/>
      <x:c r="C47" s="33"/>
      <x:c r="D47" s="33"/>
      <x:c r="E47" s="56"/>
      <x:c r="F47" s="56"/>
      <x:c r="G47" s="56"/>
      <x:c r="H47" s="33"/>
      <x:c r="I47" s="33"/>
      <x:c r="J47" s="33"/>
      <x:c r="K47" s="33"/>
      <x:c r="L47" s="33"/>
      <x:c r="M47" s="33"/>
      <x:c r="N47" s="33"/>
      <x:c r="O47" s="33"/>
      <x:c r="P47" s="33"/>
      <x:c r="Q47" s="33"/>
      <x:c r="R47" s="33"/>
      <x:c r="S47" s="33"/>
      <x:c r="T47" s="33"/>
      <x:c r="U47" s="33"/>
      <x:c r="V47" s="33"/>
      <x:c r="W47" s="33"/>
      <x:c r="X47" s="33"/>
      <x:c r="Y47" s="33"/>
      <x:c r="Z47" s="33"/>
      <x:c r="AA47" s="33"/>
      <x:c r="AB47" s="33"/>
      <x:c r="AC47" s="33"/>
      <x:c r="AD47" s="33"/>
      <x:c r="AE47" s="33"/>
      <x:c r="AF47" s="33"/>
      <x:c r="AG47" s="33"/>
      <x:c r="AH47" s="33"/>
      <x:c r="AI47" s="33"/>
      <x:c r="AJ47" s="33"/>
      <x:c r="AK47" s="33"/>
      <x:c r="AL47" s="55" t="str">
        <x:f>IF(COUNTA(B47:AK47)=0,"",IF(OR(D47="",E47="",F47="",G47="",I47="",J47="",N47="",NOT(ISNUMBER(E47)),E47&lt;=0,NOT(ISNUMBER(F47)),F47&lt;=0,NOT(ISNUMBER(G47)),G47&lt;=0,'Project Brief'!$B$6="",'Project Brief'!$B$7="",'Project Brief'!$B$8="",'Project Brief'!$B$9="",'Project Brief'!$B$11="",AND(AH47="",'Project Brief'!$B$12="")),"MISSING INPUT",IF(OR(J47="Outdoor",J47="Semi-exposed / sheltered outdoor",I47="Motorized curtain track - curved/shaped",I47="Skylight / specialty shading",I47="Outdoor shading / facade system",P47="Project-specific motor requested",R47="App / gateway",R47="Dry contact",R47="RS525",R47="KNX / BMS",R47="Lutron / third-party",R47="Custom / other integration",S47="Yes",T47="Yes",U47="Yes",V47="Yes",N47="Recess / pocket",N47="Overhead / sloped",N47="Curved / shaped",N47="Structure not confirmed",N47="Other / not sure",AD47="Curved or shaped",AD47="Sloped / overhead / skylight",AD47="Outdoor exposure",AD47="Large / complex opening",AD47="Structure / fixing not confirmed",AD47="Other review",AK47="Yes"),"ENGINEERING REVIEW REQUIRED",IF(OR(H47="",H47="Approximate / drawing only",H47="Site measure pending",H47="Not sure",I47="Other / open for review",J47="Not sure",K47="",K47="Open / not sure",L47="",L47="Open / not sure",L47="Openness % to be specified",P47="",P47="Open / please review",Q47="",Q47="Open / please review",R47="",R47="Open / please review",S47="Not sure",T47="Not sure",U47="Not sure",V47="Not sure",X47="",X47="Unknown / not confirmed",Y47="",Y47="Not sure",AND(Y47="Required",Z47=""),AD47="Not sure",AND(AA47="",'Project Brief'!$B$18=""),AND(AB47="",'Project Brief'!$B$19=""),AND(AE47="",'Project Brief'!$B$21=""),AND(AE47="Use Project Brief",'Project Brief'!$B$21=""),AND(AF47="",'Project Brief'!$B$22=""),AND(AF47="Use Project Brief",'Project Brief'!$B$22=""),AND(AG47="",'Project Brief'!$B$23=""),AG47="Not sure",AND(AG47="Use Project Brief",'Project Brief'!$B$23=""),AND(AI47="",'Project Brief'!$B$16=""),AJ47&lt;&gt;"",AK47="Not sure"),"OPEN ITEM","READY FOR QUOTATION REVIEW"))))</x:f>
      </x:c>
      <x:c r="AM47" s="55" t="str">
        <x:f>IF(AL47="","",IF(AL47="MISSING INPUT","Core buyer, opening, size, quantity, system, application, mount or destination input is missing.",IF(AL47="ENGINEERING REVIEW REQUIRED","Special geometry, exposure or interface path requires configuration-specific review.",IF(AL47="OPEN ITEM","Close material, power/control, pre-wire, grouping, document, responsibility, sample, schedule or technical-question fields.","Inputs are structured for quotation review; price and compatibility are not confirmed."))))</x:f>
      </x:c>
    </x:row>
    <x:row r="48" ht="42" customHeight="1">
      <x:c r="A48" s="33"/>
      <x:c r="B48" s="33"/>
      <x:c r="C48" s="33"/>
      <x:c r="D48" s="33"/>
      <x:c r="E48" s="56"/>
      <x:c r="F48" s="56"/>
      <x:c r="G48" s="56"/>
      <x:c r="H48" s="33"/>
      <x:c r="I48" s="33"/>
      <x:c r="J48" s="33"/>
      <x:c r="K48" s="33"/>
      <x:c r="L48" s="33"/>
      <x:c r="M48" s="33"/>
      <x:c r="N48" s="33"/>
      <x:c r="O48" s="33"/>
      <x:c r="P48" s="33"/>
      <x:c r="Q48" s="33"/>
      <x:c r="R48" s="33"/>
      <x:c r="S48" s="33"/>
      <x:c r="T48" s="33"/>
      <x:c r="U48" s="33"/>
      <x:c r="V48" s="33"/>
      <x:c r="W48" s="33"/>
      <x:c r="X48" s="33"/>
      <x:c r="Y48" s="33"/>
      <x:c r="Z48" s="33"/>
      <x:c r="AA48" s="33"/>
      <x:c r="AB48" s="33"/>
      <x:c r="AC48" s="33"/>
      <x:c r="AD48" s="33"/>
      <x:c r="AE48" s="33"/>
      <x:c r="AF48" s="33"/>
      <x:c r="AG48" s="33"/>
      <x:c r="AH48" s="33"/>
      <x:c r="AI48" s="33"/>
      <x:c r="AJ48" s="33"/>
      <x:c r="AK48" s="33"/>
      <x:c r="AL48" s="55" t="str">
        <x:f>IF(COUNTA(B48:AK48)=0,"",IF(OR(D48="",E48="",F48="",G48="",I48="",J48="",N48="",NOT(ISNUMBER(E48)),E48&lt;=0,NOT(ISNUMBER(F48)),F48&lt;=0,NOT(ISNUMBER(G48)),G48&lt;=0,'Project Brief'!$B$6="",'Project Brief'!$B$7="",'Project Brief'!$B$8="",'Project Brief'!$B$9="",'Project Brief'!$B$11="",AND(AH48="",'Project Brief'!$B$12="")),"MISSING INPUT",IF(OR(J48="Outdoor",J48="Semi-exposed / sheltered outdoor",I48="Motorized curtain track - curved/shaped",I48="Skylight / specialty shading",I48="Outdoor shading / facade system",P48="Project-specific motor requested",R48="App / gateway",R48="Dry contact",R48="RS526",R48="KNX / BMS",R48="Lutron / third-party",R48="Custom / other integration",S48="Yes",T48="Yes",U48="Yes",V48="Yes",N48="Recess / pocket",N48="Overhead / sloped",N48="Curved / shaped",N48="Structure not confirmed",N48="Other / not sure",AD48="Curved or shaped",AD48="Sloped / overhead / skylight",AD48="Outdoor exposure",AD48="Large / complex opening",AD48="Structure / fixing not confirmed",AD48="Other review",AK48="Yes"),"ENGINEERING REVIEW REQUIRED",IF(OR(H48="",H48="Approximate / drawing only",H48="Site measure pending",H48="Not sure",I48="Other / open for review",J48="Not sure",K48="",K48="Open / not sure",L48="",L48="Open / not sure",L48="Openness % to be specified",P48="",P48="Open / please review",Q48="",Q48="Open / please review",R48="",R48="Open / please review",S48="Not sure",T48="Not sure",U48="Not sure",V48="Not sure",X48="",X48="Unknown / not confirmed",Y48="",Y48="Not sure",AND(Y48="Required",Z48=""),AD48="Not sure",AND(AA48="",'Project Brief'!$B$18=""),AND(AB48="",'Project Brief'!$B$19=""),AND(AE48="",'Project Brief'!$B$21=""),AND(AE48="Use Project Brief",'Project Brief'!$B$21=""),AND(AF48="",'Project Brief'!$B$22=""),AND(AF48="Use Project Brief",'Project Brief'!$B$22=""),AND(AG48="",'Project Brief'!$B$23=""),AG48="Not sure",AND(AG48="Use Project Brief",'Project Brief'!$B$23=""),AND(AI48="",'Project Brief'!$B$16=""),AJ48&lt;&gt;"",AK48="Not sure"),"OPEN ITEM","READY FOR QUOTATION REVIEW"))))</x:f>
      </x:c>
      <x:c r="AM48" s="55" t="str">
        <x:f>IF(AL48="","",IF(AL48="MISSING INPUT","Core buyer, opening, size, quantity, system, application, mount or destination input is missing.",IF(AL48="ENGINEERING REVIEW REQUIRED","Special geometry, exposure or interface path requires configuration-specific review.",IF(AL48="OPEN ITEM","Close material, power/control, pre-wire, grouping, document, responsibility, sample, schedule or technical-question fields.","Inputs are structured for quotation review; price and compatibility are not confirmed."))))</x:f>
      </x:c>
    </x:row>
    <x:row r="49" ht="42" customHeight="1">
      <x:c r="A49" s="33"/>
      <x:c r="B49" s="33"/>
      <x:c r="C49" s="33"/>
      <x:c r="D49" s="33"/>
      <x:c r="E49" s="56"/>
      <x:c r="F49" s="56"/>
      <x:c r="G49" s="56"/>
      <x:c r="H49" s="33"/>
      <x:c r="I49" s="33"/>
      <x:c r="J49" s="33"/>
      <x:c r="K49" s="33"/>
      <x:c r="L49" s="33"/>
      <x:c r="M49" s="33"/>
      <x:c r="N49" s="33"/>
      <x:c r="O49" s="33"/>
      <x:c r="P49" s="33"/>
      <x:c r="Q49" s="33"/>
      <x:c r="R49" s="33"/>
      <x:c r="S49" s="33"/>
      <x:c r="T49" s="33"/>
      <x:c r="U49" s="33"/>
      <x:c r="V49" s="33"/>
      <x:c r="W49" s="33"/>
      <x:c r="X49" s="33"/>
      <x:c r="Y49" s="33"/>
      <x:c r="Z49" s="33"/>
      <x:c r="AA49" s="33"/>
      <x:c r="AB49" s="33"/>
      <x:c r="AC49" s="33"/>
      <x:c r="AD49" s="33"/>
      <x:c r="AE49" s="33"/>
      <x:c r="AF49" s="33"/>
      <x:c r="AG49" s="33"/>
      <x:c r="AH49" s="33"/>
      <x:c r="AI49" s="33"/>
      <x:c r="AJ49" s="33"/>
      <x:c r="AK49" s="33"/>
      <x:c r="AL49" s="55" t="str">
        <x:f>IF(COUNTA(B49:AK49)=0,"",IF(OR(D49="",E49="",F49="",G49="",I49="",J49="",N49="",NOT(ISNUMBER(E49)),E49&lt;=0,NOT(ISNUMBER(F49)),F49&lt;=0,NOT(ISNUMBER(G49)),G49&lt;=0,'Project Brief'!$B$6="",'Project Brief'!$B$7="",'Project Brief'!$B$8="",'Project Brief'!$B$9="",'Project Brief'!$B$11="",AND(AH49="",'Project Brief'!$B$12="")),"MISSING INPUT",IF(OR(J49="Outdoor",J49="Semi-exposed / sheltered outdoor",I49="Motorized curtain track - curved/shaped",I49="Skylight / specialty shading",I49="Outdoor shading / facade system",P49="Project-specific motor requested",R49="App / gateway",R49="Dry contact",R49="RS527",R49="KNX / BMS",R49="Lutron / third-party",R49="Custom / other integration",S49="Yes",T49="Yes",U49="Yes",V49="Yes",N49="Recess / pocket",N49="Overhead / sloped",N49="Curved / shaped",N49="Structure not confirmed",N49="Other / not sure",AD49="Curved or shaped",AD49="Sloped / overhead / skylight",AD49="Outdoor exposure",AD49="Large / complex opening",AD49="Structure / fixing not confirmed",AD49="Other review",AK49="Yes"),"ENGINEERING REVIEW REQUIRED",IF(OR(H49="",H49="Approximate / drawing only",H49="Site measure pending",H49="Not sure",I49="Other / open for review",J49="Not sure",K49="",K49="Open / not sure",L49="",L49="Open / not sure",L49="Openness % to be specified",P49="",P49="Open / please review",Q49="",Q49="Open / please review",R49="",R49="Open / please review",S49="Not sure",T49="Not sure",U49="Not sure",V49="Not sure",X49="",X49="Unknown / not confirmed",Y49="",Y49="Not sure",AND(Y49="Required",Z49=""),AD49="Not sure",AND(AA49="",'Project Brief'!$B$18=""),AND(AB49="",'Project Brief'!$B$19=""),AND(AE49="",'Project Brief'!$B$21=""),AND(AE49="Use Project Brief",'Project Brief'!$B$21=""),AND(AF49="",'Project Brief'!$B$22=""),AND(AF49="Use Project Brief",'Project Brief'!$B$22=""),AND(AG49="",'Project Brief'!$B$23=""),AG49="Not sure",AND(AG49="Use Project Brief",'Project Brief'!$B$23=""),AND(AI49="",'Project Brief'!$B$16=""),AJ49&lt;&gt;"",AK49="Not sure"),"OPEN ITEM","READY FOR QUOTATION REVIEW"))))</x:f>
      </x:c>
      <x:c r="AM49" s="55" t="str">
        <x:f>IF(AL49="","",IF(AL49="MISSING INPUT","Core buyer, opening, size, quantity, system, application, mount or destination input is missing.",IF(AL49="ENGINEERING REVIEW REQUIRED","Special geometry, exposure or interface path requires configuration-specific review.",IF(AL49="OPEN ITEM","Close material, power/control, pre-wire, grouping, document, responsibility, sample, schedule or technical-question fields.","Inputs are structured for quotation review; price and compatibility are not confirmed."))))</x:f>
      </x:c>
    </x:row>
    <x:row r="50" ht="42" customHeight="1">
      <x:c r="A50" s="33"/>
      <x:c r="B50" s="33"/>
      <x:c r="C50" s="33"/>
      <x:c r="D50" s="33"/>
      <x:c r="E50" s="56"/>
      <x:c r="F50" s="56"/>
      <x:c r="G50" s="56"/>
      <x:c r="H50" s="33"/>
      <x:c r="I50" s="33"/>
      <x:c r="J50" s="33"/>
      <x:c r="K50" s="33"/>
      <x:c r="L50" s="33"/>
      <x:c r="M50" s="33"/>
      <x:c r="N50" s="33"/>
      <x:c r="O50" s="33"/>
      <x:c r="P50" s="33"/>
      <x:c r="Q50" s="33"/>
      <x:c r="R50" s="33"/>
      <x:c r="S50" s="33"/>
      <x:c r="T50" s="33"/>
      <x:c r="U50" s="33"/>
      <x:c r="V50" s="33"/>
      <x:c r="W50" s="33"/>
      <x:c r="X50" s="33"/>
      <x:c r="Y50" s="33"/>
      <x:c r="Z50" s="33"/>
      <x:c r="AA50" s="33"/>
      <x:c r="AB50" s="33"/>
      <x:c r="AC50" s="33"/>
      <x:c r="AD50" s="33"/>
      <x:c r="AE50" s="33"/>
      <x:c r="AF50" s="33"/>
      <x:c r="AG50" s="33"/>
      <x:c r="AH50" s="33"/>
      <x:c r="AI50" s="33"/>
      <x:c r="AJ50" s="33"/>
      <x:c r="AK50" s="33"/>
      <x:c r="AL50" s="55" t="str">
        <x:f>IF(COUNTA(B50:AK50)=0,"",IF(OR(D50="",E50="",F50="",G50="",I50="",J50="",N50="",NOT(ISNUMBER(E50)),E50&lt;=0,NOT(ISNUMBER(F50)),F50&lt;=0,NOT(ISNUMBER(G50)),G50&lt;=0,'Project Brief'!$B$6="",'Project Brief'!$B$7="",'Project Brief'!$B$8="",'Project Brief'!$B$9="",'Project Brief'!$B$11="",AND(AH50="",'Project Brief'!$B$12="")),"MISSING INPUT",IF(OR(J50="Outdoor",J50="Semi-exposed / sheltered outdoor",I50="Motorized curtain track - curved/shaped",I50="Skylight / specialty shading",I50="Outdoor shading / facade system",P50="Project-specific motor requested",R50="App / gateway",R50="Dry contact",R50="RS528",R50="KNX / BMS",R50="Lutron / third-party",R50="Custom / other integration",S50="Yes",T50="Yes",U50="Yes",V50="Yes",N50="Recess / pocket",N50="Overhead / sloped",N50="Curved / shaped",N50="Structure not confirmed",N50="Other / not sure",AD50="Curved or shaped",AD50="Sloped / overhead / skylight",AD50="Outdoor exposure",AD50="Large / complex opening",AD50="Structure / fixing not confirmed",AD50="Other review",AK50="Yes"),"ENGINEERING REVIEW REQUIRED",IF(OR(H50="",H50="Approximate / drawing only",H50="Site measure pending",H50="Not sure",I50="Other / open for review",J50="Not sure",K50="",K50="Open / not sure",L50="",L50="Open / not sure",L50="Openness % to be specified",P50="",P50="Open / please review",Q50="",Q50="Open / please review",R50="",R50="Open / please review",S50="Not sure",T50="Not sure",U50="Not sure",V50="Not sure",X50="",X50="Unknown / not confirmed",Y50="",Y50="Not sure",AND(Y50="Required",Z50=""),AD50="Not sure",AND(AA50="",'Project Brief'!$B$18=""),AND(AB50="",'Project Brief'!$B$19=""),AND(AE50="",'Project Brief'!$B$21=""),AND(AE50="Use Project Brief",'Project Brief'!$B$21=""),AND(AF50="",'Project Brief'!$B$22=""),AND(AF50="Use Project Brief",'Project Brief'!$B$22=""),AND(AG50="",'Project Brief'!$B$23=""),AG50="Not sure",AND(AG50="Use Project Brief",'Project Brief'!$B$23=""),AND(AI50="",'Project Brief'!$B$16=""),AJ50&lt;&gt;"",AK50="Not sure"),"OPEN ITEM","READY FOR QUOTATION REVIEW"))))</x:f>
      </x:c>
      <x:c r="AM50" s="55" t="str">
        <x:f>IF(AL50="","",IF(AL50="MISSING INPUT","Core buyer, opening, size, quantity, system, application, mount or destination input is missing.",IF(AL50="ENGINEERING REVIEW REQUIRED","Special geometry, exposure or interface path requires configuration-specific review.",IF(AL50="OPEN ITEM","Close material, power/control, pre-wire, grouping, document, responsibility, sample, schedule or technical-question fields.","Inputs are structured for quotation review; price and compatibility are not confirmed."))))</x:f>
      </x:c>
    </x:row>
    <x:row r="51" ht="42" customHeight="1">
      <x:c r="A51" s="33"/>
      <x:c r="B51" s="33"/>
      <x:c r="C51" s="33"/>
      <x:c r="D51" s="33"/>
      <x:c r="E51" s="56"/>
      <x:c r="F51" s="56"/>
      <x:c r="G51" s="56"/>
      <x:c r="H51" s="33"/>
      <x:c r="I51" s="33"/>
      <x:c r="J51" s="33"/>
      <x:c r="K51" s="33"/>
      <x:c r="L51" s="33"/>
      <x:c r="M51" s="33"/>
      <x:c r="N51" s="33"/>
      <x:c r="O51" s="33"/>
      <x:c r="P51" s="33"/>
      <x:c r="Q51" s="33"/>
      <x:c r="R51" s="33"/>
      <x:c r="S51" s="33"/>
      <x:c r="T51" s="33"/>
      <x:c r="U51" s="33"/>
      <x:c r="V51" s="33"/>
      <x:c r="W51" s="33"/>
      <x:c r="X51" s="33"/>
      <x:c r="Y51" s="33"/>
      <x:c r="Z51" s="33"/>
      <x:c r="AA51" s="33"/>
      <x:c r="AB51" s="33"/>
      <x:c r="AC51" s="33"/>
      <x:c r="AD51" s="33"/>
      <x:c r="AE51" s="33"/>
      <x:c r="AF51" s="33"/>
      <x:c r="AG51" s="33"/>
      <x:c r="AH51" s="33"/>
      <x:c r="AI51" s="33"/>
      <x:c r="AJ51" s="33"/>
      <x:c r="AK51" s="33"/>
      <x:c r="AL51" s="55" t="str">
        <x:f>IF(COUNTA(B51:AK51)=0,"",IF(OR(D51="",E51="",F51="",G51="",I51="",J51="",N51="",NOT(ISNUMBER(E51)),E51&lt;=0,NOT(ISNUMBER(F51)),F51&lt;=0,NOT(ISNUMBER(G51)),G51&lt;=0,'Project Brief'!$B$6="",'Project Brief'!$B$7="",'Project Brief'!$B$8="",'Project Brief'!$B$9="",'Project Brief'!$B$11="",AND(AH51="",'Project Brief'!$B$12="")),"MISSING INPUT",IF(OR(J51="Outdoor",J51="Semi-exposed / sheltered outdoor",I51="Motorized curtain track - curved/shaped",I51="Skylight / specialty shading",I51="Outdoor shading / facade system",P51="Project-specific motor requested",R51="App / gateway",R51="Dry contact",R51="RS529",R51="KNX / BMS",R51="Lutron / third-party",R51="Custom / other integration",S51="Yes",T51="Yes",U51="Yes",V51="Yes",N51="Recess / pocket",N51="Overhead / sloped",N51="Curved / shaped",N51="Structure not confirmed",N51="Other / not sure",AD51="Curved or shaped",AD51="Sloped / overhead / skylight",AD51="Outdoor exposure",AD51="Large / complex opening",AD51="Structure / fixing not confirmed",AD51="Other review",AK51="Yes"),"ENGINEERING REVIEW REQUIRED",IF(OR(H51="",H51="Approximate / drawing only",H51="Site measure pending",H51="Not sure",I51="Other / open for review",J51="Not sure",K51="",K51="Open / not sure",L51="",L51="Open / not sure",L51="Openness % to be specified",P51="",P51="Open / please review",Q51="",Q51="Open / please review",R51="",R51="Open / please review",S51="Not sure",T51="Not sure",U51="Not sure",V51="Not sure",X51="",X51="Unknown / not confirmed",Y51="",Y51="Not sure",AND(Y51="Required",Z51=""),AD51="Not sure",AND(AA51="",'Project Brief'!$B$18=""),AND(AB51="",'Project Brief'!$B$19=""),AND(AE51="",'Project Brief'!$B$21=""),AND(AE51="Use Project Brief",'Project Brief'!$B$21=""),AND(AF51="",'Project Brief'!$B$22=""),AND(AF51="Use Project Brief",'Project Brief'!$B$22=""),AND(AG51="",'Project Brief'!$B$23=""),AG51="Not sure",AND(AG51="Use Project Brief",'Project Brief'!$B$23=""),AND(AI51="",'Project Brief'!$B$16=""),AJ51&lt;&gt;"",AK51="Not sure"),"OPEN ITEM","READY FOR QUOTATION REVIEW"))))</x:f>
      </x:c>
      <x:c r="AM51" s="55" t="str">
        <x:f>IF(AL51="","",IF(AL51="MISSING INPUT","Core buyer, opening, size, quantity, system, application, mount or destination input is missing.",IF(AL51="ENGINEERING REVIEW REQUIRED","Special geometry, exposure or interface path requires configuration-specific review.",IF(AL51="OPEN ITEM","Close material, power/control, pre-wire, grouping, document, responsibility, sample, schedule or technical-question fields.","Inputs are structured for quotation review; price and compatibility are not confirmed."))))</x:f>
      </x:c>
    </x:row>
    <x:row r="52" ht="42" customHeight="1">
      <x:c r="A52" s="33"/>
      <x:c r="B52" s="33"/>
      <x:c r="C52" s="33"/>
      <x:c r="D52" s="33"/>
      <x:c r="E52" s="56"/>
      <x:c r="F52" s="56"/>
      <x:c r="G52" s="56"/>
      <x:c r="H52" s="33"/>
      <x:c r="I52" s="33"/>
      <x:c r="J52" s="33"/>
      <x:c r="K52" s="33"/>
      <x:c r="L52" s="33"/>
      <x:c r="M52" s="33"/>
      <x:c r="N52" s="33"/>
      <x:c r="O52" s="33"/>
      <x:c r="P52" s="33"/>
      <x:c r="Q52" s="33"/>
      <x:c r="R52" s="33"/>
      <x:c r="S52" s="33"/>
      <x:c r="T52" s="33"/>
      <x:c r="U52" s="33"/>
      <x:c r="V52" s="33"/>
      <x:c r="W52" s="33"/>
      <x:c r="X52" s="33"/>
      <x:c r="Y52" s="33"/>
      <x:c r="Z52" s="33"/>
      <x:c r="AA52" s="33"/>
      <x:c r="AB52" s="33"/>
      <x:c r="AC52" s="33"/>
      <x:c r="AD52" s="33"/>
      <x:c r="AE52" s="33"/>
      <x:c r="AF52" s="33"/>
      <x:c r="AG52" s="33"/>
      <x:c r="AH52" s="33"/>
      <x:c r="AI52" s="33"/>
      <x:c r="AJ52" s="33"/>
      <x:c r="AK52" s="33"/>
      <x:c r="AL52" s="55" t="str">
        <x:f>IF(COUNTA(B52:AK52)=0,"",IF(OR(D52="",E52="",F52="",G52="",I52="",J52="",N52="",NOT(ISNUMBER(E52)),E52&lt;=0,NOT(ISNUMBER(F52)),F52&lt;=0,NOT(ISNUMBER(G52)),G52&lt;=0,'Project Brief'!$B$6="",'Project Brief'!$B$7="",'Project Brief'!$B$8="",'Project Brief'!$B$9="",'Project Brief'!$B$11="",AND(AH52="",'Project Brief'!$B$12="")),"MISSING INPUT",IF(OR(J52="Outdoor",J52="Semi-exposed / sheltered outdoor",I52="Motorized curtain track - curved/shaped",I52="Skylight / specialty shading",I52="Outdoor shading / facade system",P52="Project-specific motor requested",R52="App / gateway",R52="Dry contact",R52="RS530",R52="KNX / BMS",R52="Lutron / third-party",R52="Custom / other integration",S52="Yes",T52="Yes",U52="Yes",V52="Yes",N52="Recess / pocket",N52="Overhead / sloped",N52="Curved / shaped",N52="Structure not confirmed",N52="Other / not sure",AD52="Curved or shaped",AD52="Sloped / overhead / skylight",AD52="Outdoor exposure",AD52="Large / complex opening",AD52="Structure / fixing not confirmed",AD52="Other review",AK52="Yes"),"ENGINEERING REVIEW REQUIRED",IF(OR(H52="",H52="Approximate / drawing only",H52="Site measure pending",H52="Not sure",I52="Other / open for review",J52="Not sure",K52="",K52="Open / not sure",L52="",L52="Open / not sure",L52="Openness % to be specified",P52="",P52="Open / please review",Q52="",Q52="Open / please review",R52="",R52="Open / please review",S52="Not sure",T52="Not sure",U52="Not sure",V52="Not sure",X52="",X52="Unknown / not confirmed",Y52="",Y52="Not sure",AND(Y52="Required",Z52=""),AD52="Not sure",AND(AA52="",'Project Brief'!$B$18=""),AND(AB52="",'Project Brief'!$B$19=""),AND(AE52="",'Project Brief'!$B$21=""),AND(AE52="Use Project Brief",'Project Brief'!$B$21=""),AND(AF52="",'Project Brief'!$B$22=""),AND(AF52="Use Project Brief",'Project Brief'!$B$22=""),AND(AG52="",'Project Brief'!$B$23=""),AG52="Not sure",AND(AG52="Use Project Brief",'Project Brief'!$B$23=""),AND(AI52="",'Project Brief'!$B$16=""),AJ52&lt;&gt;"",AK52="Not sure"),"OPEN ITEM","READY FOR QUOTATION REVIEW"))))</x:f>
      </x:c>
      <x:c r="AM52" s="55" t="str">
        <x:f>IF(AL52="","",IF(AL52="MISSING INPUT","Core buyer, opening, size, quantity, system, application, mount or destination input is missing.",IF(AL52="ENGINEERING REVIEW REQUIRED","Special geometry, exposure or interface path requires configuration-specific review.",IF(AL52="OPEN ITEM","Close material, power/control, pre-wire, grouping, document, responsibility, sample, schedule or technical-question fields.","Inputs are structured for quotation review; price and compatibility are not confirmed."))))</x:f>
      </x:c>
    </x:row>
    <x:row r="53" ht="42" customHeight="1">
      <x:c r="A53" s="33"/>
      <x:c r="B53" s="33"/>
      <x:c r="C53" s="33"/>
      <x:c r="D53" s="33"/>
      <x:c r="E53" s="56"/>
      <x:c r="F53" s="56"/>
      <x:c r="G53" s="56"/>
      <x:c r="H53" s="33"/>
      <x:c r="I53" s="33"/>
      <x:c r="J53" s="33"/>
      <x:c r="K53" s="33"/>
      <x:c r="L53" s="33"/>
      <x:c r="M53" s="33"/>
      <x:c r="N53" s="33"/>
      <x:c r="O53" s="33"/>
      <x:c r="P53" s="33"/>
      <x:c r="Q53" s="33"/>
      <x:c r="R53" s="33"/>
      <x:c r="S53" s="33"/>
      <x:c r="T53" s="33"/>
      <x:c r="U53" s="33"/>
      <x:c r="V53" s="33"/>
      <x:c r="W53" s="33"/>
      <x:c r="X53" s="33"/>
      <x:c r="Y53" s="33"/>
      <x:c r="Z53" s="33"/>
      <x:c r="AA53" s="33"/>
      <x:c r="AB53" s="33"/>
      <x:c r="AC53" s="33"/>
      <x:c r="AD53" s="33"/>
      <x:c r="AE53" s="33"/>
      <x:c r="AF53" s="33"/>
      <x:c r="AG53" s="33"/>
      <x:c r="AH53" s="33"/>
      <x:c r="AI53" s="33"/>
      <x:c r="AJ53" s="33"/>
      <x:c r="AK53" s="33"/>
      <x:c r="AL53" s="55" t="str">
        <x:f>IF(COUNTA(B53:AK53)=0,"",IF(OR(D53="",E53="",F53="",G53="",I53="",J53="",N53="",NOT(ISNUMBER(E53)),E53&lt;=0,NOT(ISNUMBER(F53)),F53&lt;=0,NOT(ISNUMBER(G53)),G53&lt;=0,'Project Brief'!$B$6="",'Project Brief'!$B$7="",'Project Brief'!$B$8="",'Project Brief'!$B$9="",'Project Brief'!$B$11="",AND(AH53="",'Project Brief'!$B$12="")),"MISSING INPUT",IF(OR(J53="Outdoor",J53="Semi-exposed / sheltered outdoor",I53="Motorized curtain track - curved/shaped",I53="Skylight / specialty shading",I53="Outdoor shading / facade system",P53="Project-specific motor requested",R53="App / gateway",R53="Dry contact",R53="RS531",R53="KNX / BMS",R53="Lutron / third-party",R53="Custom / other integration",S53="Yes",T53="Yes",U53="Yes",V53="Yes",N53="Recess / pocket",N53="Overhead / sloped",N53="Curved / shaped",N53="Structure not confirmed",N53="Other / not sure",AD53="Curved or shaped",AD53="Sloped / overhead / skylight",AD53="Outdoor exposure",AD53="Large / complex opening",AD53="Structure / fixing not confirmed",AD53="Other review",AK53="Yes"),"ENGINEERING REVIEW REQUIRED",IF(OR(H53="",H53="Approximate / drawing only",H53="Site measure pending",H53="Not sure",I53="Other / open for review",J53="Not sure",K53="",K53="Open / not sure",L53="",L53="Open / not sure",L53="Openness % to be specified",P53="",P53="Open / please review",Q53="",Q53="Open / please review",R53="",R53="Open / please review",S53="Not sure",T53="Not sure",U53="Not sure",V53="Not sure",X53="",X53="Unknown / not confirmed",Y53="",Y53="Not sure",AND(Y53="Required",Z53=""),AD53="Not sure",AND(AA53="",'Project Brief'!$B$18=""),AND(AB53="",'Project Brief'!$B$19=""),AND(AE53="",'Project Brief'!$B$21=""),AND(AE53="Use Project Brief",'Project Brief'!$B$21=""),AND(AF53="",'Project Brief'!$B$22=""),AND(AF53="Use Project Brief",'Project Brief'!$B$22=""),AND(AG53="",'Project Brief'!$B$23=""),AG53="Not sure",AND(AG53="Use Project Brief",'Project Brief'!$B$23=""),AND(AI53="",'Project Brief'!$B$16=""),AJ53&lt;&gt;"",AK53="Not sure"),"OPEN ITEM","READY FOR QUOTATION REVIEW"))))</x:f>
      </x:c>
      <x:c r="AM53" s="55" t="str">
        <x:f>IF(AL53="","",IF(AL53="MISSING INPUT","Core buyer, opening, size, quantity, system, application, mount or destination input is missing.",IF(AL53="ENGINEERING REVIEW REQUIRED","Special geometry, exposure or interface path requires configuration-specific review.",IF(AL53="OPEN ITEM","Close material, power/control, pre-wire, grouping, document, responsibility, sample, schedule or technical-question fields.","Inputs are structured for quotation review; price and compatibility are not confirmed."))))</x:f>
      </x:c>
    </x:row>
    <x:row r="54" ht="42" customHeight="1">
      <x:c r="A54" s="33"/>
      <x:c r="B54" s="33"/>
      <x:c r="C54" s="33"/>
      <x:c r="D54" s="33"/>
      <x:c r="E54" s="56"/>
      <x:c r="F54" s="56"/>
      <x:c r="G54" s="56"/>
      <x:c r="H54" s="33"/>
      <x:c r="I54" s="33"/>
      <x:c r="J54" s="33"/>
      <x:c r="K54" s="33"/>
      <x:c r="L54" s="33"/>
      <x:c r="M54" s="33"/>
      <x:c r="N54" s="33"/>
      <x:c r="O54" s="33"/>
      <x:c r="P54" s="33"/>
      <x:c r="Q54" s="33"/>
      <x:c r="R54" s="33"/>
      <x:c r="S54" s="33"/>
      <x:c r="T54" s="33"/>
      <x:c r="U54" s="33"/>
      <x:c r="V54" s="33"/>
      <x:c r="W54" s="33"/>
      <x:c r="X54" s="33"/>
      <x:c r="Y54" s="33"/>
      <x:c r="Z54" s="33"/>
      <x:c r="AA54" s="33"/>
      <x:c r="AB54" s="33"/>
      <x:c r="AC54" s="33"/>
      <x:c r="AD54" s="33"/>
      <x:c r="AE54" s="33"/>
      <x:c r="AF54" s="33"/>
      <x:c r="AG54" s="33"/>
      <x:c r="AH54" s="33"/>
      <x:c r="AI54" s="33"/>
      <x:c r="AJ54" s="33"/>
      <x:c r="AK54" s="33"/>
      <x:c r="AL54" s="55" t="str">
        <x:f>IF(COUNTA(B54:AK54)=0,"",IF(OR(D54="",E54="",F54="",G54="",I54="",J54="",N54="",NOT(ISNUMBER(E54)),E54&lt;=0,NOT(ISNUMBER(F54)),F54&lt;=0,NOT(ISNUMBER(G54)),G54&lt;=0,'Project Brief'!$B$6="",'Project Brief'!$B$7="",'Project Brief'!$B$8="",'Project Brief'!$B$9="",'Project Brief'!$B$11="",AND(AH54="",'Project Brief'!$B$12="")),"MISSING INPUT",IF(OR(J54="Outdoor",J54="Semi-exposed / sheltered outdoor",I54="Motorized curtain track - curved/shaped",I54="Skylight / specialty shading",I54="Outdoor shading / facade system",P54="Project-specific motor requested",R54="App / gateway",R54="Dry contact",R54="RS532",R54="KNX / BMS",R54="Lutron / third-party",R54="Custom / other integration",S54="Yes",T54="Yes",U54="Yes",V54="Yes",N54="Recess / pocket",N54="Overhead / sloped",N54="Curved / shaped",N54="Structure not confirmed",N54="Other / not sure",AD54="Curved or shaped",AD54="Sloped / overhead / skylight",AD54="Outdoor exposure",AD54="Large / complex opening",AD54="Structure / fixing not confirmed",AD54="Other review",AK54="Yes"),"ENGINEERING REVIEW REQUIRED",IF(OR(H54="",H54="Approximate / drawing only",H54="Site measure pending",H54="Not sure",I54="Other / open for review",J54="Not sure",K54="",K54="Open / not sure",L54="",L54="Open / not sure",L54="Openness % to be specified",P54="",P54="Open / please review",Q54="",Q54="Open / please review",R54="",R54="Open / please review",S54="Not sure",T54="Not sure",U54="Not sure",V54="Not sure",X54="",X54="Unknown / not confirmed",Y54="",Y54="Not sure",AND(Y54="Required",Z54=""),AD54="Not sure",AND(AA54="",'Project Brief'!$B$18=""),AND(AB54="",'Project Brief'!$B$19=""),AND(AE54="",'Project Brief'!$B$21=""),AND(AE54="Use Project Brief",'Project Brief'!$B$21=""),AND(AF54="",'Project Brief'!$B$22=""),AND(AF54="Use Project Brief",'Project Brief'!$B$22=""),AND(AG54="",'Project Brief'!$B$23=""),AG54="Not sure",AND(AG54="Use Project Brief",'Project Brief'!$B$23=""),AND(AI54="",'Project Brief'!$B$16=""),AJ54&lt;&gt;"",AK54="Not sure"),"OPEN ITEM","READY FOR QUOTATION REVIEW"))))</x:f>
      </x:c>
      <x:c r="AM54" s="55" t="str">
        <x:f>IF(AL54="","",IF(AL54="MISSING INPUT","Core buyer, opening, size, quantity, system, application, mount or destination input is missing.",IF(AL54="ENGINEERING REVIEW REQUIRED","Special geometry, exposure or interface path requires configuration-specific review.",IF(AL54="OPEN ITEM","Close material, power/control, pre-wire, grouping, document, responsibility, sample, schedule or technical-question fields.","Inputs are structured for quotation review; price and compatibility are not confirmed."))))</x:f>
      </x:c>
    </x:row>
    <x:row r="55" ht="42" customHeight="1">
      <x:c r="A55" s="33"/>
      <x:c r="B55" s="33"/>
      <x:c r="C55" s="33"/>
      <x:c r="D55" s="33"/>
      <x:c r="E55" s="56"/>
      <x:c r="F55" s="56"/>
      <x:c r="G55" s="56"/>
      <x:c r="H55" s="33"/>
      <x:c r="I55" s="33"/>
      <x:c r="J55" s="33"/>
      <x:c r="K55" s="33"/>
      <x:c r="L55" s="33"/>
      <x:c r="M55" s="33"/>
      <x:c r="N55" s="33"/>
      <x:c r="O55" s="33"/>
      <x:c r="P55" s="33"/>
      <x:c r="Q55" s="33"/>
      <x:c r="R55" s="33"/>
      <x:c r="S55" s="33"/>
      <x:c r="T55" s="33"/>
      <x:c r="U55" s="33"/>
      <x:c r="V55" s="33"/>
      <x:c r="W55" s="33"/>
      <x:c r="X55" s="33"/>
      <x:c r="Y55" s="33"/>
      <x:c r="Z55" s="33"/>
      <x:c r="AA55" s="33"/>
      <x:c r="AB55" s="33"/>
      <x:c r="AC55" s="33"/>
      <x:c r="AD55" s="33"/>
      <x:c r="AE55" s="33"/>
      <x:c r="AF55" s="33"/>
      <x:c r="AG55" s="33"/>
      <x:c r="AH55" s="33"/>
      <x:c r="AI55" s="33"/>
      <x:c r="AJ55" s="33"/>
      <x:c r="AK55" s="33"/>
      <x:c r="AL55" s="55" t="str">
        <x:f>IF(COUNTA(B55:AK55)=0,"",IF(OR(D55="",E55="",F55="",G55="",I55="",J55="",N55="",NOT(ISNUMBER(E55)),E55&lt;=0,NOT(ISNUMBER(F55)),F55&lt;=0,NOT(ISNUMBER(G55)),G55&lt;=0,'Project Brief'!$B$6="",'Project Brief'!$B$7="",'Project Brief'!$B$8="",'Project Brief'!$B$9="",'Project Brief'!$B$11="",AND(AH55="",'Project Brief'!$B$12="")),"MISSING INPUT",IF(OR(J55="Outdoor",J55="Semi-exposed / sheltered outdoor",I55="Motorized curtain track - curved/shaped",I55="Skylight / specialty shading",I55="Outdoor shading / facade system",P55="Project-specific motor requested",R55="App / gateway",R55="Dry contact",R55="RS533",R55="KNX / BMS",R55="Lutron / third-party",R55="Custom / other integration",S55="Yes",T55="Yes",U55="Yes",V55="Yes",N55="Recess / pocket",N55="Overhead / sloped",N55="Curved / shaped",N55="Structure not confirmed",N55="Other / not sure",AD55="Curved or shaped",AD55="Sloped / overhead / skylight",AD55="Outdoor exposure",AD55="Large / complex opening",AD55="Structure / fixing not confirmed",AD55="Other review",AK55="Yes"),"ENGINEERING REVIEW REQUIRED",IF(OR(H55="",H55="Approximate / drawing only",H55="Site measure pending",H55="Not sure",I55="Other / open for review",J55="Not sure",K55="",K55="Open / not sure",L55="",L55="Open / not sure",L55="Openness % to be specified",P55="",P55="Open / please review",Q55="",Q55="Open / please review",R55="",R55="Open / please review",S55="Not sure",T55="Not sure",U55="Not sure",V55="Not sure",X55="",X55="Unknown / not confirmed",Y55="",Y55="Not sure",AND(Y55="Required",Z55=""),AD55="Not sure",AND(AA55="",'Project Brief'!$B$18=""),AND(AB55="",'Project Brief'!$B$19=""),AND(AE55="",'Project Brief'!$B$21=""),AND(AE55="Use Project Brief",'Project Brief'!$B$21=""),AND(AF55="",'Project Brief'!$B$22=""),AND(AF55="Use Project Brief",'Project Brief'!$B$22=""),AND(AG55="",'Project Brief'!$B$23=""),AG55="Not sure",AND(AG55="Use Project Brief",'Project Brief'!$B$23=""),AND(AI55="",'Project Brief'!$B$16=""),AJ55&lt;&gt;"",AK55="Not sure"),"OPEN ITEM","READY FOR QUOTATION REVIEW"))))</x:f>
      </x:c>
      <x:c r="AM55" s="55" t="str">
        <x:f>IF(AL55="","",IF(AL55="MISSING INPUT","Core buyer, opening, size, quantity, system, application, mount or destination input is missing.",IF(AL55="ENGINEERING REVIEW REQUIRED","Special geometry, exposure or interface path requires configuration-specific review.",IF(AL55="OPEN ITEM","Close material, power/control, pre-wire, grouping, document, responsibility, sample, schedule or technical-question fields.","Inputs are structured for quotation review; price and compatibility are not confirmed."))))</x:f>
      </x:c>
    </x:row>
    <x:row r="56" ht="42" customHeight="1">
      <x:c r="A56" s="33"/>
      <x:c r="B56" s="33"/>
      <x:c r="C56" s="33"/>
      <x:c r="D56" s="33"/>
      <x:c r="E56" s="56"/>
      <x:c r="F56" s="56"/>
      <x:c r="G56" s="56"/>
      <x:c r="H56" s="33"/>
      <x:c r="I56" s="33"/>
      <x:c r="J56" s="33"/>
      <x:c r="K56" s="33"/>
      <x:c r="L56" s="33"/>
      <x:c r="M56" s="33"/>
      <x:c r="N56" s="33"/>
      <x:c r="O56" s="33"/>
      <x:c r="P56" s="33"/>
      <x:c r="Q56" s="33"/>
      <x:c r="R56" s="33"/>
      <x:c r="S56" s="33"/>
      <x:c r="T56" s="33"/>
      <x:c r="U56" s="33"/>
      <x:c r="V56" s="33"/>
      <x:c r="W56" s="33"/>
      <x:c r="X56" s="33"/>
      <x:c r="Y56" s="33"/>
      <x:c r="Z56" s="33"/>
      <x:c r="AA56" s="33"/>
      <x:c r="AB56" s="33"/>
      <x:c r="AC56" s="33"/>
      <x:c r="AD56" s="33"/>
      <x:c r="AE56" s="33"/>
      <x:c r="AF56" s="33"/>
      <x:c r="AG56" s="33"/>
      <x:c r="AH56" s="33"/>
      <x:c r="AI56" s="33"/>
      <x:c r="AJ56" s="33"/>
      <x:c r="AK56" s="33"/>
      <x:c r="AL56" s="55" t="str">
        <x:f>IF(COUNTA(B56:AK56)=0,"",IF(OR(D56="",E56="",F56="",G56="",I56="",J56="",N56="",NOT(ISNUMBER(E56)),E56&lt;=0,NOT(ISNUMBER(F56)),F56&lt;=0,NOT(ISNUMBER(G56)),G56&lt;=0,'Project Brief'!$B$6="",'Project Brief'!$B$7="",'Project Brief'!$B$8="",'Project Brief'!$B$9="",'Project Brief'!$B$11="",AND(AH56="",'Project Brief'!$B$12="")),"MISSING INPUT",IF(OR(J56="Outdoor",J56="Semi-exposed / sheltered outdoor",I56="Motorized curtain track - curved/shaped",I56="Skylight / specialty shading",I56="Outdoor shading / facade system",P56="Project-specific motor requested",R56="App / gateway",R56="Dry contact",R56="RS534",R56="KNX / BMS",R56="Lutron / third-party",R56="Custom / other integration",S56="Yes",T56="Yes",U56="Yes",V56="Yes",N56="Recess / pocket",N56="Overhead / sloped",N56="Curved / shaped",N56="Structure not confirmed",N56="Other / not sure",AD56="Curved or shaped",AD56="Sloped / overhead / skylight",AD56="Outdoor exposure",AD56="Large / complex opening",AD56="Structure / fixing not confirmed",AD56="Other review",AK56="Yes"),"ENGINEERING REVIEW REQUIRED",IF(OR(H56="",H56="Approximate / drawing only",H56="Site measure pending",H56="Not sure",I56="Other / open for review",J56="Not sure",K56="",K56="Open / not sure",L56="",L56="Open / not sure",L56="Openness % to be specified",P56="",P56="Open / please review",Q56="",Q56="Open / please review",R56="",R56="Open / please review",S56="Not sure",T56="Not sure",U56="Not sure",V56="Not sure",X56="",X56="Unknown / not confirmed",Y56="",Y56="Not sure",AND(Y56="Required",Z56=""),AD56="Not sure",AND(AA56="",'Project Brief'!$B$18=""),AND(AB56="",'Project Brief'!$B$19=""),AND(AE56="",'Project Brief'!$B$21=""),AND(AE56="Use Project Brief",'Project Brief'!$B$21=""),AND(AF56="",'Project Brief'!$B$22=""),AND(AF56="Use Project Brief",'Project Brief'!$B$22=""),AND(AG56="",'Project Brief'!$B$23=""),AG56="Not sure",AND(AG56="Use Project Brief",'Project Brief'!$B$23=""),AND(AI56="",'Project Brief'!$B$16=""),AJ56&lt;&gt;"",AK56="Not sure"),"OPEN ITEM","READY FOR QUOTATION REVIEW"))))</x:f>
      </x:c>
      <x:c r="AM56" s="55" t="str">
        <x:f>IF(AL56="","",IF(AL56="MISSING INPUT","Core buyer, opening, size, quantity, system, application, mount or destination input is missing.",IF(AL56="ENGINEERING REVIEW REQUIRED","Special geometry, exposure or interface path requires configuration-specific review.",IF(AL56="OPEN ITEM","Close material, power/control, pre-wire, grouping, document, responsibility, sample, schedule or technical-question fields.","Inputs are structured for quotation review; price and compatibility are not confirmed."))))</x:f>
      </x:c>
    </x:row>
  </x:sheetData>
  <x:conditionalFormatting sqref="AL7:AL56">
    <x:cfRule type="containsText" dxfId="8" priority="1" operator="containsText" text="READY FOR QUOTATION"/>
    <x:cfRule type="containsText" dxfId="9" priority="2" operator="containsText" text="OPEN ITEM"/>
    <x:cfRule type="containsText" dxfId="10" priority="3" operator="containsText" text="ENGINEERING REVIEW REQUIRED"/>
    <x:cfRule type="containsText" dxfId="11" priority="4" operator="containsText" text="MISSING INPUT"/>
  </x:conditionalFormatting>
  <x:dataValidations count="18">
    <x:dataValidation type="list" sqref="H7:H56">
      <x:formula1>"Verified finished opening,Approved drawing,Approximate / drawing only,Site measure pending,Not sure"</x:formula1>
    </x:dataValidation>
    <x:dataValidation type="list" sqref="I7:I56">
      <x:formula1>"Motorized roller blind,Motorized zebra blind,Honeycomb / cellular shade,Roman / fabric shade,Venetian blind,Vertical sheer / dream curtain,Motorized curtain track - straight,Motorized curtain track - curved/shaped,Skylight / specialty shading,Outdoor shading / facade system,Other / open for review"</x:formula1>
    </x:dataValidation>
    <x:dataValidation type="list" sqref="J7:J56">
      <x:formula1>"Indoor,Outdoor,Semi-exposed / sheltered outdoor,Not sure"</x:formula1>
    </x:dataValidation>
    <x:dataValidation type="list" sqref="L7:L56">
      <x:formula1>"Blackout direction,Dim-out / privacy,Light filtering,Sheer / daylight,Openness % to be specified,Open / not sure"</x:formula1>
    </x:dataValidation>
    <x:dataValidation type="list" sqref="N7:N56">
      <x:formula1>"Inside / reveal,Outside / face fix,Ceiling,Wall,Recess / pocket,Overhead / sloped,Curved / shaped,Structure not confirmed,Other / not sure"</x:formula1>
    </x:dataValidation>
    <x:dataValidation type="list" sqref="P7:P56">
      <x:formula1>"Wired motor direction,Rechargeable motor direction,Selected motor/model - attach evidence,Project-specific motor requested,Open / please review"</x:formula1>
    </x:dataValidation>
    <x:dataValidation type="list" sqref="Q7:Q56">
      <x:formula1>"AC direction - exact voltage to confirm,DC direction - exact voltage to confirm,Rechargeable direction,Use electrical drawing,Open / please review"</x:formula1>
    </x:dataValidation>
    <x:dataValidation type="list" sqref="R7:R56">
      <x:formula1>"RF / local control,Wall switch / local control,App / gateway,Dry contact,RS485,KNX / BMS,Lutron / third-party,Custom / other integration,Open / please review"</x:formula1>
    </x:dataValidation>
    <x:dataValidation type="list" sqref="S7:V56">
      <x:formula1>"Yes,No,Not sure"</x:formula1>
    </x:dataValidation>
    <x:dataValidation type="list" sqref="X7:X56">
      <x:formula1>"Complete to approved drawing,Planned / not installed,Installed but not verified,Not started,Not applicable,Unknown / not confirmed"</x:formula1>
    </x:dataValidation>
    <x:dataValidation type="list" sqref="Y7:Y56">
      <x:formula1>"None,Required,Not sure"</x:formula1>
    </x:dataValidation>
    <x:dataValidation type="list" sqref="AD7:AD56">
      <x:formula1>"Standard rectangular indoor,Curved or shaped,Sloped / overhead / skylight,Outdoor exposure,Large / complex opening,Structure / fixing not confirmed,Other review,Not sure"</x:formula1>
    </x:dataValidation>
    <x:dataValidation type="list" sqref="AE7:AE56">
      <x:formula1>"Buyer / client installer,Main contractor,Shading subcontractor,Local installer,Saiwenna scope to be reviewed,Use Project Brief,Not assigned"</x:formula1>
    </x:dataValidation>
    <x:dataValidation type="list" sqref="AF7:AF56">
      <x:formula1>"Control integrator,Electrical contractor,Buyer / client team,Not applicable - local control,Saiwenna scope to be reviewed,Use Project Brief,Not assigned"</x:formula1>
    </x:dataValidation>
    <x:dataValidation type="list" sqref="AG7:AG56">
      <x:formula1>"Required,Not required,Use Project Brief,Not sure"</x:formula1>
    </x:dataValidation>
    <x:dataValidation type="list" sqref="AK7:AK56">
      <x:formula1>"No,Yes,Not sure"</x:formula1>
    </x:dataValidation>
    <x:dataValidation type="decimal" operator="greaterThan" sqref="E7:F56">
      <x:formula1>0</x:formula1>
    </x:dataValidation>
    <x:dataValidation type="whole" operator="greaterThan" sqref="G7:G56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bc54970c55740fc"/>
  </x:tableParts>
</x:worksheet>
</file>

<file path=xl/worksheets/sheet4.xml><?xml version="1.0" encoding="utf-8"?>
<x:worksheet xmlns:x="http://schemas.openxmlformats.org/spreadsheetml/2006/main">
  <x:sheetPr>
    <x:tabColor rgb="FFED7D31"/>
  </x:sheetPr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72" hidden="0" customWidth="1"/>
    <x:col min="4" max="4" width="64" hidden="0" customWidth="1"/>
    <x:col min="5" max="5" width="62" hidden="0" customWidth="1"/>
  </x:cols>
  <x:sheetData>
    <x:row r="2">
      <x:c r="A2" s="2" t="str">
        <x:v>Status Logic</x:v>
      </x:c>
      <x:c r="B2" s="57"/>
      <x:c r="C2" s="57"/>
      <x:c r="D2" s="57"/>
      <x:c r="E2" s="57"/>
      <x:c r="F2" s="57"/>
      <x:c r="G2" s="57"/>
    </x:row>
    <x:row r="3" ht="42" customHeight="1">
      <x:c r="A3" s="5" t="str">
        <x:v>The formula applies the statuses in priority order. It is a readiness screen, not an engineering approval or commercial commitment.</x:v>
      </x:c>
      <x:c r="B3" s="5"/>
      <x:c r="C3" s="5"/>
      <x:c r="D3" s="5"/>
      <x:c r="E3" s="5"/>
      <x:c r="F3" s="5"/>
      <x:c r="G3" s="5"/>
    </x:row>
    <x:row r="4">
      <x:c r="A4" s="58"/>
      <x:c r="B4" s="58"/>
      <x:c r="C4" s="58"/>
      <x:c r="D4" s="58"/>
      <x:c r="E4" s="58"/>
      <x:c r="F4" s="58"/>
      <x:c r="G4" s="58"/>
    </x:row>
    <x:row r="5" ht="34" customHeight="1">
      <x:c r="A5" s="17" t="str">
        <x:v>PRIORITY</x:v>
      </x:c>
      <x:c r="B5" s="18" t="str">
        <x:v>OUTPUT</x:v>
      </x:c>
      <x:c r="C5" s="18" t="str">
        <x:v>TRIGGER</x:v>
      </x:c>
      <x:c r="D5" s="18" t="str">
        <x:v>NEXT ACTION</x:v>
      </x:c>
      <x:c r="E5" s="19" t="str">
        <x:v>DOES NOT MEAN</x:v>
      </x:c>
      <x:c r="F5" s="58"/>
      <x:c r="G5" s="58"/>
    </x:row>
    <x:row r="6" ht="58" customHeight="1">
      <x:c r="A6" s="32" t="n">
        <x:v>1</x:v>
      </x:c>
      <x:c r="B6" s="32" t="str">
        <x:v>MISSING INPUT</x:v>
      </x:c>
      <x:c r="C6" s="32" t="str">
        <x:v>Required buyer, opening, size, quantity, system, application, mount or destination field is absent or invalid.</x:v>
      </x:c>
      <x:c r="D6" s="32" t="str">
        <x:v>Complete the core input before review.</x:v>
      </x:c>
      <x:c r="E6" s="32" t="str">
        <x:v>The project is rejected.</x:v>
      </x:c>
      <x:c r="F6" s="58"/>
      <x:c r="G6" s="58"/>
    </x:row>
    <x:row r="7" ht="58" customHeight="1">
      <x:c r="A7" s="32" t="n">
        <x:v>2</x:v>
      </x:c>
      <x:c r="B7" s="32" t="str">
        <x:v>ENGINEERING REVIEW REQUIRED</x:v>
      </x:c>
      <x:c r="C7" s="32" t="str">
        <x:v>Outdoor/special geometry, recess/structure risk, integration path, interface flag or manual review flag is present.</x:v>
      </x:c>
      <x:c r="D7" s="32" t="str">
        <x:v>Submit supporting drawings/control information for configuration-specific review.</x:v>
      </x:c>
      <x:c r="E7" s="32" t="str">
        <x:v>The requested system is incompatible.</x:v>
      </x:c>
      <x:c r="F7" s="58"/>
      <x:c r="G7" s="58"/>
    </x:row>
    <x:row r="8" ht="58" customHeight="1">
      <x:c r="A8" s="32" t="n">
        <x:v>3</x:v>
      </x:c>
      <x:c r="B8" s="32" t="str">
        <x:v>OPEN ITEM</x:v>
      </x:c>
      <x:c r="C8" s="32" t="str">
        <x:v>A supporting material, power/control, pre-wire, grouping, document, responsibility, sample, schedule or question remains open.</x:v>
      </x:c>
      <x:c r="D8" s="32" t="str">
        <x:v>Close the open item or clearly assign it for quotation review.</x:v>
      </x:c>
      <x:c r="E8" s="32" t="str">
        <x:v>No quotation can be discussed.</x:v>
      </x:c>
      <x:c r="F8" s="58"/>
      <x:c r="G8" s="58"/>
    </x:row>
    <x:row r="9" ht="58" customHeight="1">
      <x:c r="A9" s="32" t="n">
        <x:v>4</x:v>
      </x:c>
      <x:c r="B9" s="32" t="str">
        <x:v>READY FOR QUOTATION REVIEW</x:v>
      </x:c>
      <x:c r="C9" s="32" t="str">
        <x:v>Core and supporting inputs are complete and no engineering trigger is selected.</x:v>
      </x:c>
      <x:c r="D9" s="32" t="str">
        <x:v>Submit the workbook for Saiwenna quotation review.</x:v>
      </x:c>
      <x:c r="E9" s="32" t="str">
        <x:v>Price, lead time, engineering feasibility or compatibility is confirmed.</x:v>
      </x:c>
      <x:c r="F9" s="58"/>
      <x:c r="G9" s="58"/>
    </x:row>
    <x:row r="10">
      <x:c r="A10" s="58"/>
      <x:c r="B10" s="58"/>
      <x:c r="C10" s="58"/>
      <x:c r="D10" s="58"/>
      <x:c r="E10" s="58"/>
      <x:c r="F10" s="58"/>
      <x:c r="G10" s="58"/>
    </x:row>
    <x:row r="11">
      <x:c r="A11" s="58"/>
      <x:c r="B11" s="58"/>
      <x:c r="C11" s="58"/>
      <x:c r="D11" s="58"/>
      <x:c r="E11" s="58"/>
      <x:c r="F11" s="58"/>
      <x:c r="G11" s="58"/>
    </x:row>
    <x:row r="12" ht="24" customHeight="1">
      <x:c r="A12" s="29" t="str">
        <x:v>FIELD GROUPS USED BY THE LOGIC</x:v>
      </x:c>
      <x:c r="B12" s="30"/>
      <x:c r="C12" s="30"/>
      <x:c r="D12" s="31"/>
      <x:c r="E12" s="58"/>
      <x:c r="F12" s="58"/>
      <x:c r="G12" s="58"/>
    </x:row>
    <x:row r="13" ht="34" customHeight="1">
      <x:c r="A13" s="17" t="str">
        <x:v>GROUP</x:v>
      </x:c>
      <x:c r="B13" s="18" t="str">
        <x:v>FIELDS</x:v>
      </x:c>
      <x:c r="C13" s="18" t="str">
        <x:v>CLASSIFICATION ROLE</x:v>
      </x:c>
      <x:c r="D13" s="19" t="str">
        <x:v>BOUNDARY</x:v>
      </x:c>
      <x:c r="E13" s="58"/>
      <x:c r="F13" s="58"/>
      <x:c r="G13" s="58"/>
    </x:row>
    <x:row r="14" ht="62" customHeight="1">
      <x:c r="A14" s="32" t="str">
        <x:v>Core required</x:v>
      </x:c>
      <x:c r="B14" s="32" t="str">
        <x:v>Project/buyer core; opening reference; width; height; quantity; system direction; application; mount; destination</x:v>
      </x:c>
      <x:c r="C14" s="32" t="str">
        <x:v>Missing any core field produces MISSING INPUT.</x:v>
      </x:c>
      <x:c r="D14" s="32" t="str">
        <x:v>No product limit is inferred.</x:v>
      </x:c>
      <x:c r="E14" s="58"/>
      <x:c r="F14" s="58"/>
      <x:c r="G14" s="58"/>
    </x:row>
    <x:row r="15" ht="62" customHeight="1">
      <x:c r="A15" s="32" t="str">
        <x:v>Engineering triggers</x:v>
      </x:c>
      <x:c r="B15" s="32" t="str">
        <x:v>Outdoor/exposure; special geometry; recess/structure; app/gateway; dry contact; RS485; KNX/BMS; Lutron/third-party; manual flag</x:v>
      </x:c>
      <x:c r="C15" s="32" t="str">
        <x:v>Any selected trigger produces ENGINEERING REVIEW REQUIRED after core inputs are present.</x:v>
      </x:c>
      <x:c r="D15" s="32" t="str">
        <x:v>A trigger requests review; it does not prove incompatibility.</x:v>
      </x:c>
      <x:c r="E15" s="58"/>
      <x:c r="F15" s="58"/>
      <x:c r="G15" s="58"/>
    </x:row>
    <x:row r="16" ht="62" customHeight="1">
      <x:c r="A16" s="32" t="str">
        <x:v>Open-item fields</x:v>
      </x:c>
      <x:c r="B16" s="32" t="str">
        <x:v>Measurement basis; material/light requirement; motor/power/control direction; pre-wire; grouping; documents; responsibilities; sample; schedule; questions</x:v>
      </x:c>
      <x:c r="C16" s="32" t="str">
        <x:v>Unclosed inputs produce OPEN ITEM when no engineering trigger applies.</x:v>
      </x:c>
      <x:c r="D16" s="32" t="str">
        <x:v>Known 'Not available' or 'Not applicable' selections remain explicit decisions.</x:v>
      </x:c>
      <x:c r="E16" s="58"/>
      <x:c r="F16" s="58"/>
      <x:c r="G16" s="58"/>
    </x:row>
    <x:row r="17" ht="62" customHeight="1">
      <x:c r="A17" s="32" t="str">
        <x:v>Ready output</x:v>
      </x:c>
      <x:c r="B17" s="32" t="str">
        <x:v>All above inputs closed with no engineering trigger</x:v>
      </x:c>
      <x:c r="C17" s="32" t="str">
        <x:v>READY FOR QUOTATION REVIEW</x:v>
      </x:c>
      <x:c r="D17" s="32" t="str">
        <x:v>Still subject to Saiwenna product, configuration and commercial review.</x:v>
      </x:c>
      <x:c r="E17" s="58"/>
      <x:c r="F17" s="58"/>
      <x:c r="G17" s="58"/>
    </x:row>
  </x:sheetData>
  <x:conditionalFormatting sqref="B6:B9">
    <x:cfRule type="containsText" dxfId="12" priority="1" operator="containsText" text="READY FOR QUOTATION"/>
    <x:cfRule type="containsText" dxfId="13" priority="2" operator="containsText" text="OPEN ITEM"/>
    <x:cfRule type="containsText" dxfId="14" priority="3" operator="containsText" text="ENGINEERING REVIEW REQUIRED"/>
    <x:cfRule type="containsText" dxfId="15" priority="4" operator="containsText" text="MISSING INPUT"/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46" hidden="0" customWidth="1"/>
    <x:col min="3" max="3" width="76" hidden="0" customWidth="1"/>
    <x:col min="4" max="4" width="62" hidden="0" customWidth="1"/>
    <x:col min="5" max="5" width="70" hidden="0" customWidth="1"/>
    <x:col min="6" max="6" width="16" hidden="0" customWidth="1"/>
  </x:cols>
  <x:sheetData>
    <x:row r="2">
      <x:c r="A2" s="2" t="str">
        <x:v>Evidence &amp; Internal Links</x:v>
      </x:c>
      <x:c r="B2" s="57"/>
      <x:c r="C2" s="57"/>
      <x:c r="D2" s="57"/>
      <x:c r="E2" s="57"/>
      <x:c r="F2" s="57"/>
    </x:row>
    <x:row r="3" ht="42" customHeight="1">
      <x:c r="A3" s="5" t="str">
        <x:v>Current Saiwenna pages and existing working downloads audited before this tool was created. Accessed 20 September 2026.</x:v>
      </x:c>
      <x:c r="B3" s="5"/>
      <x:c r="C3" s="5"/>
      <x:c r="D3" s="5"/>
      <x:c r="E3" s="5"/>
      <x:c r="F3" s="5"/>
    </x:row>
    <x:row r="4">
      <x:c r="A4" s="58"/>
      <x:c r="B4" s="58"/>
      <x:c r="C4" s="58"/>
      <x:c r="D4" s="58"/>
      <x:c r="E4" s="58"/>
      <x:c r="F4" s="58"/>
    </x:row>
    <x:row r="5" ht="34" customHeight="1">
      <x:c r="A5" s="17" t="str">
        <x:v>CATEGORY</x:v>
      </x:c>
      <x:c r="B5" s="18" t="str">
        <x:v>RESOURCE</x:v>
      </x:c>
      <x:c r="C5" s="18" t="str">
        <x:v>URL</x:v>
      </x:c>
      <x:c r="D5" s="18" t="str">
        <x:v>USE IN THIS WORKBOOK</x:v>
      </x:c>
      <x:c r="E5" s="18" t="str">
        <x:v>EVIDENCE BOUNDARY</x:v>
      </x:c>
      <x:c r="F5" s="19" t="str">
        <x:v>ACCESSED</x:v>
      </x:c>
    </x:row>
    <x:row r="6" ht="46" customHeight="1">
      <x:c r="A6" s="32" t="str">
        <x:v>Overlap audit</x:v>
      </x:c>
      <x:c r="B6" s="32" t="str">
        <x:v>Measurement Template</x:v>
      </x:c>
      <x:c r="C6" s="32" t="str">
        <x:v>https://saiwenna.com/wp-content/uploads/2026/08/PHASE_05_MEASUREMENT_TEMPLATE.xlsx</x:v>
      </x:c>
      <x:c r="D6" s="32" t="str">
        <x:v>Basic opening/dimension schedule</x:v>
      </x:c>
      <x:c r="E6" s="32" t="str">
        <x:v>Audited to avoid duplicating its 11-column scope.</x:v>
      </x:c>
      <x:c r="F6" s="32" t="str">
        <x:v>2026-09-20</x:v>
      </x:c>
    </x:row>
    <x:row r="7" ht="46" customHeight="1">
      <x:c r="A7" s="32" t="str">
        <x:v>Overlap audit</x:v>
      </x:c>
      <x:c r="B7" s="32" t="str">
        <x:v>BOQ / RFQ Template</x:v>
      </x:c>
      <x:c r="C7" s="32" t="str">
        <x:v>https://saiwenna.com/wp-content/uploads/2026/08/PHASE_05_BOQ_RFQ_TEMPLATE.xlsx</x:v>
      </x:c>
      <x:c r="D7" s="32" t="str">
        <x:v>Generic quotation line-item schedule</x:v>
      </x:c>
      <x:c r="E7" s="32" t="str">
        <x:v>Audited to avoid creating a second BOQ.</x:v>
      </x:c>
      <x:c r="F7" s="32" t="str">
        <x:v>2026-09-20</x:v>
      </x:c>
    </x:row>
    <x:row r="8" ht="46" customHeight="1">
      <x:c r="A8" s="32" t="str">
        <x:v>Overlap audit</x:v>
      </x:c>
      <x:c r="B8" s="32" t="str">
        <x:v>Motor &amp; Control Compatibility Matrix</x:v>
      </x:c>
      <x:c r="C8" s="32" t="str">
        <x:v>https://saiwenna.com/wp-content/uploads/2026/09/Saiwenna_Motor_Control_Compatibility_Matrix_v1.0.xlsx</x:v>
      </x:c>
      <x:c r="D8" s="32" t="str">
        <x:v>Exact product/motor/control evidence workflow</x:v>
      </x:c>
      <x:c r="E8" s="32" t="str">
        <x:v>This RFQ tool routes control requests to review; it does not replace the matrix.</x:v>
      </x:c>
      <x:c r="F8" s="32" t="str">
        <x:v>2026-09-20</x:v>
      </x:c>
    </x:row>
    <x:row r="9" ht="46" customHeight="1">
      <x:c r="A9" s="32" t="str">
        <x:v>Resource hub</x:v>
      </x:c>
      <x:c r="B9" s="32" t="str">
        <x:v>Technical &amp; Project Resources</x:v>
      </x:c>
      <x:c r="C9" s="32" t="str">
        <x:v>https://saiwenna.com/project-resources-downloads/</x:v>
      </x:c>
      <x:c r="D9" s="32" t="str">
        <x:v>Working downloads and planning routes</x:v>
      </x:c>
      <x:c r="E9" s="32" t="str">
        <x:v>Use as the public resource parent page.</x:v>
      </x:c>
      <x:c r="F9" s="32" t="str">
        <x:v>2026-09-20</x:v>
      </x:c>
    </x:row>
    <x:row r="10" ht="46" customHeight="1">
      <x:c r="A10" s="32" t="str">
        <x:v>Project documentation</x:v>
      </x:c>
      <x:c r="B10" s="32" t="str">
        <x:v>Motorized Shading Project Pack</x:v>
      </x:c>
      <x:c r="C10" s="32" t="str">
        <x:v>https://saiwenna.com/motorized-shading-project-pack/</x:v>
      </x:c>
      <x:c r="D10" s="32" t="str">
        <x:v>Project, controls, quality and process overview</x:v>
      </x:c>
      <x:c r="E10" s="32" t="str">
        <x:v>Input guidance only; configuration remains project-specific.</x:v>
      </x:c>
      <x:c r="F10" s="32" t="str">
        <x:v>2026-09-20</x:v>
      </x:c>
    </x:row>
    <x:row r="11" ht="46" customHeight="1">
      <x:c r="A11" s="32" t="str">
        <x:v>Product</x:v>
      </x:c>
      <x:c r="B11" s="32" t="str">
        <x:v>Products</x:v>
      </x:c>
      <x:c r="C11" s="32" t="str">
        <x:v>https://saiwenna.com/products/</x:v>
      </x:c>
      <x:c r="D11" s="32" t="str">
        <x:v>Product/system direction</x:v>
      </x:c>
      <x:c r="E11" s="32" t="str">
        <x:v>Different openings may require different systems.</x:v>
      </x:c>
      <x:c r="F11" s="32" t="str">
        <x:v>2026-09-20</x:v>
      </x:c>
    </x:row>
    <x:row r="12" ht="46" customHeight="1">
      <x:c r="A12" s="32" t="str">
        <x:v>Product</x:v>
      </x:c>
      <x:c r="B12" s="32" t="str">
        <x:v>Motorized Curtain Tracks</x:v>
      </x:c>
      <x:c r="C12" s="32" t="str">
        <x:v>https://saiwenna.com/motorized-curtain-tracks/</x:v>
      </x:c>
      <x:c r="D12" s="32" t="str">
        <x:v>Straight/shaped track planning</x:v>
      </x:c>
      <x:c r="E12" s="32" t="str">
        <x:v>Final geometry, motor, mount and control depend on project inputs.</x:v>
      </x:c>
      <x:c r="F12" s="32" t="str">
        <x:v>2026-09-20</x:v>
      </x:c>
    </x:row>
    <x:row r="13" ht="46" customHeight="1">
      <x:c r="A13" s="32" t="str">
        <x:v>Product</x:v>
      </x:c>
      <x:c r="B13" s="32" t="str">
        <x:v>Motorized Outdoor Zip Screens</x:v>
      </x:c>
      <x:c r="C13" s="32" t="str">
        <x:v>https://saiwenna.com/motorized-outdoor-zip-screens/</x:v>
      </x:c>
      <x:c r="D13" s="32" t="str">
        <x:v>Outdoor guided fabric-screen direction</x:v>
      </x:c>
      <x:c r="E13" s="32" t="str">
        <x:v>Outdoor and exposure requirements require project review.</x:v>
      </x:c>
      <x:c r="F13" s="32" t="str">
        <x:v>2026-09-20</x:v>
      </x:c>
    </x:row>
    <x:row r="14" ht="46" customHeight="1">
      <x:c r="A14" s="32" t="str">
        <x:v>Product</x:v>
      </x:c>
      <x:c r="B14" s="32" t="str">
        <x:v>Motorized Aluminum Skylight Shutters</x:v>
      </x:c>
      <x:c r="C14" s="32" t="str">
        <x:v>https://saiwenna.com/motorized-aluminum-skylight-shutters/</x:v>
      </x:c>
      <x:c r="D14" s="32" t="str">
        <x:v>Roof-glazing rigid shading direction</x:v>
      </x:c>
      <x:c r="E14" s="32" t="str">
        <x:v>Final system depends on drawings and selected series.</x:v>
      </x:c>
      <x:c r="F14" s="32" t="str">
        <x:v>2026-09-20</x:v>
      </x:c>
    </x:row>
    <x:row r="15" ht="46" customHeight="1">
      <x:c r="A15" s="32" t="str">
        <x:v>Controls</x:v>
      </x:c>
      <x:c r="B15" s="32" t="str">
        <x:v>Motor &amp; Control Integration Center</x:v>
      </x:c>
      <x:c r="C15" s="32" t="str">
        <x:v>https://saiwenna.com/motorized-blinds-control-systems/</x:v>
      </x:c>
      <x:c r="D15" s="32" t="str">
        <x:v>Motor, interface, gateway and responsibility inputs</x:v>
      </x:c>
      <x:c r="E15" s="32" t="str">
        <x:v>No universal compatibility claim.</x:v>
      </x:c>
      <x:c r="F15" s="32" t="str">
        <x:v>2026-09-20</x:v>
      </x:c>
    </x:row>
    <x:row r="16" ht="46" customHeight="1">
      <x:c r="A16" s="32" t="str">
        <x:v>Controls</x:v>
      </x:c>
      <x:c r="B16" s="32" t="str">
        <x:v>KNX vs RS485 vs Dry Contact</x:v>
      </x:c>
      <x:c r="C16" s="32" t="str">
        <x:v>https://saiwenna.com/guides/knx-vs-rs485-vs-dry-contact-for-motorized-blinds/</x:v>
      </x:c>
      <x:c r="D16" s="32" t="str">
        <x:v>Protocol/interface planning</x:v>
      </x:c>
      <x:c r="E16" s="32" t="str">
        <x:v>Exact motor, protocol, commands, feedback and owner must be confirmed.</x:v>
      </x:c>
      <x:c r="F16" s="32" t="str">
        <x:v>2026-09-20</x:v>
      </x:c>
    </x:row>
    <x:row r="17" ht="46" customHeight="1">
      <x:c r="A17" s="32" t="str">
        <x:v>Controls</x:v>
      </x:c>
      <x:c r="B17" s="32" t="str">
        <x:v>BMS Integration Guide</x:v>
      </x:c>
      <x:c r="C17" s="32" t="str">
        <x:v>https://saiwenna.com/guides/how-to-connect-motorized-blinds-to-a-building-management-system/</x:v>
      </x:c>
      <x:c r="D17" s="32" t="str">
        <x:v>BMS boundary and responsibility planning</x:v>
      </x:c>
      <x:c r="E17" s="32" t="str">
        <x:v>Gateway/actuator mapping is project-specific.</x:v>
      </x:c>
      <x:c r="F17" s="32" t="str">
        <x:v>2026-09-20</x:v>
      </x:c>
    </x:row>
    <x:row r="18" ht="46" customHeight="1">
      <x:c r="A18" s="32" t="str">
        <x:v>Controls</x:v>
      </x:c>
      <x:c r="B18" s="32" t="str">
        <x:v>Lutron Project Integration</x:v>
      </x:c>
      <x:c r="C18" s="32" t="str">
        <x:v>https://saiwenna.com/lutron-motorized-shading-integration/</x:v>
      </x:c>
      <x:c r="D18" s="32" t="str">
        <x:v>Lutron-specific project review inputs</x:v>
      </x:c>
      <x:c r="E18" s="32" t="str">
        <x:v>No partnership, certification or universal compatibility is claimed.</x:v>
      </x:c>
      <x:c r="F18" s="32" t="str">
        <x:v>2026-09-20</x:v>
      </x:c>
    </x:row>
    <x:row r="19" ht="46" customHeight="1">
      <x:c r="A19" s="32" t="str">
        <x:v>Projects</x:v>
      </x:c>
      <x:c r="B19" s="32" t="str">
        <x:v>Projects</x:v>
      </x:c>
      <x:c r="C19" s="32" t="str">
        <x:v>https://saiwenna.com/projects/</x:v>
      </x:c>
      <x:c r="D19" s="32" t="str">
        <x:v>Completed references and quotation-stage reviews</x:v>
      </x:c>
      <x:c r="E19" s="32" t="str">
        <x:v>Project stages remain explicit.</x:v>
      </x:c>
      <x:c r="F19" s="32" t="str">
        <x:v>2026-09-20</x:v>
      </x:c>
    </x:row>
    <x:row r="20" ht="46" customHeight="1">
      <x:c r="A20" s="32" t="str">
        <x:v>Projects</x:v>
      </x:c>
      <x:c r="B20" s="32" t="str">
        <x:v>Dubai Residential Shading Engineering Case</x:v>
      </x:c>
      <x:c r="C20" s="32" t="str">
        <x:v>https://saiwenna.com/projects/dubai-residential-shading-engineering-case/</x:v>
      </x:c>
      <x:c r="D20" s="32" t="str">
        <x:v>Mixed-system BOQ and dry-contact/open-item example</x:v>
      </x:c>
      <x:c r="E20" s="32" t="str">
        <x:v>Verified stage is quotation prepared, not supplied or installed.</x:v>
      </x:c>
      <x:c r="F20" s="32" t="str">
        <x:v>2026-09-20</x:v>
      </x:c>
    </x:row>
    <x:row r="21" ht="46" customHeight="1">
      <x:c r="A21" s="32" t="str">
        <x:v>Projects</x:v>
      </x:c>
      <x:c r="B21" s="32" t="str">
        <x:v>U.S. Preconstruction Shading &amp; Control Case</x:v>
      </x:c>
      <x:c r="C21" s="32" t="str">
        <x:v>https://saiwenna.com/projects/usa-preconstruction-shading-control-case/</x:v>
      </x:c>
      <x:c r="D21" s="32" t="str">
        <x:v>Framing, pre-wire, grouping and Lutron responsibility example</x:v>
      </x:c>
      <x:c r="E21" s="32" t="str">
        <x:v>Configuration-specific quotation evidence only.</x:v>
      </x:c>
      <x:c r="F21" s="32" t="str">
        <x:v>2026-09-20</x:v>
      </x:c>
    </x:row>
    <x:row r="22" ht="46" customHeight="1">
      <x:c r="A22" s="32" t="str">
        <x:v>Commercial boundary</x:v>
      </x:c>
      <x:c r="B22" s="32" t="str">
        <x:v>Warranty &amp; After-Sales</x:v>
      </x:c>
      <x:c r="C22" s="32" t="str">
        <x:v>https://saiwenna.com/warranty-after-sales-support/</x:v>
      </x:c>
      <x:c r="D22" s="32" t="str">
        <x:v>Warranty responsibility inputs</x:v>
      </x:c>
      <x:c r="E22" s="32" t="str">
        <x:v>No universal duration or automatic remedy.</x:v>
      </x:c>
      <x:c r="F22" s="32" t="str">
        <x:v>2026-09-20</x:v>
      </x:c>
    </x:row>
    <x:row r="23" ht="46" customHeight="1">
      <x:c r="A23" s="32" t="str">
        <x:v>Submission</x:v>
      </x:c>
      <x:c r="B23" s="32" t="str">
        <x:v>Contact / Send Project Requirements</x:v>
      </x:c>
      <x:c r="C23" s="32" t="str">
        <x:v>https://saiwenna.com/contact/?inquiry_intent=project_requirements</x:v>
      </x:c>
      <x:c r="D23" s="32" t="str">
        <x:v>Submission route for completed workbook</x:v>
      </x:c>
      <x:c r="E23" s="32" t="str">
        <x:v>Final configuration and commercial terms are reviewed after submission.</x:v>
      </x:c>
      <x:c r="F23" s="32" t="str">
        <x:v>2026-09-20</x:v>
      </x:c>
    </x:row>
  </x:sheetData>
  <x:pageMargins left="0.7" right="0.7" top="0.75" bottom="0.75" header="0.3" footer="0.3"/>
  <x:tableParts count="1">
    <x:tablePart xmlns:r="http://schemas.openxmlformats.org/officeDocument/2006/relationships" r:id="Rba787361f9ea48b6"/>
  </x:tableParts>
</x:worksheet>
</file>