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41e0955d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85c14f4136ed4ba2"/>
    <x:sheet xmlns:r="http://schemas.openxmlformats.org/officeDocument/2006/relationships" name="Approval Record" sheetId="2" r:id="R9bf67c12fe5a495a"/>
    <x:sheet xmlns:r="http://schemas.openxmlformats.org/officeDocument/2006/relationships" name="Worked Example" sheetId="3" r:id="R507d450ebe284c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1E293B"/>
      <x:name val="Arial"/>
    </x:font>
    <x:font>
      <x:b/>
      <x:sz val="16"/>
      <x:color rgb="FF16354A"/>
      <x:name val="Arial"/>
    </x:font>
    <x:font>
      <x:i/>
      <x:sz val="11"/>
      <x:color rgb="FF1E293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4A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11ebbab9a468b" /><Relationship Type="http://schemas.openxmlformats.org/officeDocument/2006/relationships/theme" Target="/xl/theme/theme1.xml" Id="Rb6e8b13390964781" /><Relationship Type="http://schemas.openxmlformats.org/officeDocument/2006/relationships/sharedStrings" Target="/xl/sharedStrings.xml" Id="Ra6de7809084340c6" /><Relationship Type="http://schemas.openxmlformats.org/officeDocument/2006/relationships/worksheet" Target="/xl/worksheets/sheet1.xml" Id="R85c14f4136ed4ba2" /><Relationship Type="http://schemas.openxmlformats.org/officeDocument/2006/relationships/worksheet" Target="/xl/worksheets/sheet2.xml" Id="R9bf67c12fe5a495a" /><Relationship Type="http://schemas.openxmlformats.org/officeDocument/2006/relationships/worksheet" Target="/xl/worksheets/sheet3.xml" Id="R507d450ebe284c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25" hidden="0" customWidth="1"/>
    <x:col min="2" max="2" width="13.130000114440918" hidden="0" customWidth="1"/>
    <x:col min="3" max="3" width="10.630000114440918" hidden="0" customWidth="1"/>
    <x:col min="4" max="4" width="13.130000114440918" hidden="0" customWidth="1"/>
    <x:col min="5" max="5" width="11.880000114440918" hidden="0" customWidth="1"/>
    <x:col min="6" max="6" width="13.75" hidden="0" customWidth="1"/>
    <x:col min="7" max="7" width="13.130000114440918" hidden="0" customWidth="1"/>
    <x:col min="8" max="8" width="15.630000114440918" hidden="0" customWidth="1"/>
    <x:col min="9" max="9" width="14.380000114440918" hidden="0" customWidth="1"/>
    <x:col min="10" max="10" width="1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Opening-to-Quotation Reconciliation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8" customHeight="1">
      <x:c r="A3" s="4" t="str">
        <x:v>Amber = input. Difference is quote minus original, not a manufacturing deduction.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4" customHeight="1">
      <x:c r="A5" s="8" t="str">
        <x:v>Opening ID</x:v>
      </x:c>
      <x:c r="B5" s="8" t="str">
        <x:v>Quote line</x:v>
      </x:c>
      <x:c r="C5" s="8" t="str">
        <x:v>Axis</x:v>
      </x:c>
      <x:c r="D5" s="8" t="str">
        <x:v>Original value</x:v>
      </x:c>
      <x:c r="E5" s="8" t="str">
        <x:v>Original unit</x:v>
      </x:c>
      <x:c r="F5" s="8" t="str">
        <x:v>Original (mm)</x:v>
      </x:c>
      <x:c r="G5" s="8" t="str">
        <x:v>Quote (mm)</x:v>
      </x:c>
      <x:c r="H5" s="8" t="str">
        <x:v>Raw difference (mm)</x:v>
      </x:c>
      <x:c r="I5" s="8" t="str">
        <x:v>Allowance (mm)</x:v>
      </x:c>
      <x:c r="J5" s="8" t="str">
        <x:v>Exception ID</x:v>
      </x:c>
    </x:row>
    <x:row r="6" ht="28" customHeight="1">
      <x:c r="A6" s="10"/>
      <x:c r="B6" s="10"/>
      <x:c r="C6" s="10"/>
      <x:c r="D6" s="12"/>
      <x:c r="E6" s="10"/>
      <x:c r="F6" s="13" t="str">
        <x:f>IF(D6="","",IF(E6="mm",D6,IF(E6="in",D6*25.4,"Check unit")))</x:f>
      </x:c>
      <x:c r="G6" s="12"/>
      <x:c r="H6" s="13" t="str">
        <x:f>IF(OR(D6="",G6=""),"",IF(ISNUMBER(F6),G6-F6,"Check unit"))</x:f>
      </x:c>
      <x:c r="I6" s="12"/>
      <x:c r="J6" s="10"/>
    </x:row>
    <x:row r="7" ht="28" customHeight="1">
      <x:c r="A7" s="10"/>
      <x:c r="B7" s="10"/>
      <x:c r="C7" s="10"/>
      <x:c r="D7" s="12"/>
      <x:c r="E7" s="10"/>
      <x:c r="F7" s="13" t="str">
        <x:f>IF(D7="","",IF(E7="mm",D7,IF(E7="in",D7*25.4,"Check unit")))</x:f>
      </x:c>
      <x:c r="G7" s="12"/>
      <x:c r="H7" s="13" t="str">
        <x:f>IF(OR(D7="",G7=""),"",IF(ISNUMBER(F7),G7-F7,"Check unit"))</x:f>
      </x:c>
      <x:c r="I7" s="12"/>
      <x:c r="J7" s="10"/>
    </x:row>
    <x:row r="8" ht="28" customHeight="1">
      <x:c r="A8" s="10"/>
      <x:c r="B8" s="10"/>
      <x:c r="C8" s="10"/>
      <x:c r="D8" s="12"/>
      <x:c r="E8" s="10"/>
      <x:c r="F8" s="13" t="str">
        <x:f>IF(D8="","",IF(E8="mm",D8,IF(E8="in",D8*25.4,"Check unit")))</x:f>
      </x:c>
      <x:c r="G8" s="12"/>
      <x:c r="H8" s="13" t="str">
        <x:f>IF(OR(D8="",G8=""),"",IF(ISNUMBER(F8),G8-F8,"Check unit"))</x:f>
      </x:c>
      <x:c r="I8" s="12"/>
      <x:c r="J8" s="10"/>
    </x:row>
    <x:row r="9" ht="28" customHeight="1">
      <x:c r="A9" s="10"/>
      <x:c r="B9" s="10"/>
      <x:c r="C9" s="10"/>
      <x:c r="D9" s="12"/>
      <x:c r="E9" s="10"/>
      <x:c r="F9" s="13" t="str">
        <x:f>IF(D9="","",IF(E9="mm",D9,IF(E9="in",D9*25.4,"Check unit")))</x:f>
      </x:c>
      <x:c r="G9" s="12"/>
      <x:c r="H9" s="13" t="str">
        <x:f>IF(OR(D9="",G9=""),"",IF(ISNUMBER(F9),G9-F9,"Check unit"))</x:f>
      </x:c>
      <x:c r="I9" s="12"/>
      <x:c r="J9" s="10"/>
    </x:row>
    <x:row r="10" ht="28" customHeight="1">
      <x:c r="A10" s="10"/>
      <x:c r="B10" s="10"/>
      <x:c r="C10" s="10"/>
      <x:c r="D10" s="12"/>
      <x:c r="E10" s="10"/>
      <x:c r="F10" s="13" t="str">
        <x:f>IF(D10="","",IF(E10="mm",D10,IF(E10="in",D10*25.4,"Check unit")))</x:f>
      </x:c>
      <x:c r="G10" s="12"/>
      <x:c r="H10" s="13" t="str">
        <x:f>IF(OR(D10="",G10=""),"",IF(ISNUMBER(F10),G10-F10,"Check unit"))</x:f>
      </x:c>
      <x:c r="I10" s="12"/>
      <x:c r="J10" s="10"/>
    </x:row>
    <x:row r="11" ht="28" customHeight="1">
      <x:c r="A11" s="10"/>
      <x:c r="B11" s="10"/>
      <x:c r="C11" s="10"/>
      <x:c r="D11" s="12"/>
      <x:c r="E11" s="10"/>
      <x:c r="F11" s="13" t="str">
        <x:f>IF(D11="","",IF(E11="mm",D11,IF(E11="in",D11*25.4,"Check unit")))</x:f>
      </x:c>
      <x:c r="G11" s="12"/>
      <x:c r="H11" s="13" t="str">
        <x:f>IF(OR(D11="",G11=""),"",IF(ISNUMBER(F11),G11-F11,"Check unit"))</x:f>
      </x:c>
      <x:c r="I11" s="12"/>
      <x:c r="J11" s="10"/>
    </x:row>
    <x:row r="12" ht="28" customHeight="1">
      <x:c r="A12" s="10"/>
      <x:c r="B12" s="10"/>
      <x:c r="C12" s="10"/>
      <x:c r="D12" s="12"/>
      <x:c r="E12" s="10"/>
      <x:c r="F12" s="13" t="str">
        <x:f>IF(D12="","",IF(E12="mm",D12,IF(E12="in",D12*25.4,"Check unit")))</x:f>
      </x:c>
      <x:c r="G12" s="12"/>
      <x:c r="H12" s="13" t="str">
        <x:f>IF(OR(D12="",G12=""),"",IF(ISNUMBER(F12),G12-F12,"Check unit"))</x:f>
      </x:c>
      <x:c r="I12" s="12"/>
      <x:c r="J12" s="10"/>
    </x:row>
    <x:row r="13" ht="28" customHeight="1">
      <x:c r="A13" s="10"/>
      <x:c r="B13" s="10"/>
      <x:c r="C13" s="10"/>
      <x:c r="D13" s="12"/>
      <x:c r="E13" s="10"/>
      <x:c r="F13" s="13" t="str">
        <x:f>IF(D13="","",IF(E13="mm",D13,IF(E13="in",D13*25.4,"Check unit")))</x:f>
      </x:c>
      <x:c r="G13" s="12"/>
      <x:c r="H13" s="13" t="str">
        <x:f>IF(OR(D13="",G13=""),"",IF(ISNUMBER(F13),G13-F13,"Check unit"))</x:f>
      </x:c>
      <x:c r="I13" s="12"/>
      <x:c r="J13" s="10"/>
    </x:row>
    <x:row r="14" ht="28" customHeight="1">
      <x:c r="A14" s="10"/>
      <x:c r="B14" s="10"/>
      <x:c r="C14" s="10"/>
      <x:c r="D14" s="12"/>
      <x:c r="E14" s="10"/>
      <x:c r="F14" s="13" t="str">
        <x:f>IF(D14="","",IF(E14="mm",D14,IF(E14="in",D14*25.4,"Check unit")))</x:f>
      </x:c>
      <x:c r="G14" s="12"/>
      <x:c r="H14" s="13" t="str">
        <x:f>IF(OR(D14="",G14=""),"",IF(ISNUMBER(F14),G14-F14,"Check unit"))</x:f>
      </x:c>
      <x:c r="I14" s="12"/>
      <x:c r="J14" s="10"/>
    </x:row>
    <x:row r="15" ht="28" customHeight="1">
      <x:c r="A15" s="10"/>
      <x:c r="B15" s="10"/>
      <x:c r="C15" s="10"/>
      <x:c r="D15" s="12"/>
      <x:c r="E15" s="10"/>
      <x:c r="F15" s="13" t="str">
        <x:f>IF(D15="","",IF(E15="mm",D15,IF(E15="in",D15*25.4,"Check unit")))</x:f>
      </x:c>
      <x:c r="G15" s="12"/>
      <x:c r="H15" s="13" t="str">
        <x:f>IF(OR(D15="",G15=""),"",IF(ISNUMBER(F15),G15-F15,"Check unit"))</x:f>
      </x:c>
      <x:c r="I15" s="12"/>
      <x:c r="J15" s="10"/>
    </x:row>
    <x:row r="16" ht="28" customHeight="1">
      <x:c r="A16" s="10"/>
      <x:c r="B16" s="10"/>
      <x:c r="C16" s="10"/>
      <x:c r="D16" s="12"/>
      <x:c r="E16" s="10"/>
      <x:c r="F16" s="13" t="str">
        <x:f>IF(D16="","",IF(E16="mm",D16,IF(E16="in",D16*25.4,"Check unit")))</x:f>
      </x:c>
      <x:c r="G16" s="12"/>
      <x:c r="H16" s="13" t="str">
        <x:f>IF(OR(D16="",G16=""),"",IF(ISNUMBER(F16),G16-F16,"Check unit"))</x:f>
      </x:c>
      <x:c r="I16" s="12"/>
      <x:c r="J16" s="10"/>
    </x:row>
    <x:row r="17" ht="28" customHeight="1">
      <x:c r="A17" s="10"/>
      <x:c r="B17" s="10"/>
      <x:c r="C17" s="10"/>
      <x:c r="D17" s="12"/>
      <x:c r="E17" s="10"/>
      <x:c r="F17" s="13" t="str">
        <x:f>IF(D17="","",IF(E17="mm",D17,IF(E17="in",D17*25.4,"Check unit")))</x:f>
      </x:c>
      <x:c r="G17" s="12"/>
      <x:c r="H17" s="13" t="str">
        <x:f>IF(OR(D17="",G17=""),"",IF(ISNUMBER(F17),G17-F17,"Check unit"))</x:f>
      </x:c>
      <x:c r="I17" s="12"/>
      <x:c r="J17" s="10"/>
    </x:row>
    <x:row r="18" ht="28" customHeight="1">
      <x:c r="A18" s="10"/>
      <x:c r="B18" s="10"/>
      <x:c r="C18" s="10"/>
      <x:c r="D18" s="12"/>
      <x:c r="E18" s="10"/>
      <x:c r="F18" s="13" t="str">
        <x:f>IF(D18="","",IF(E18="mm",D18,IF(E18="in",D18*25.4,"Check unit")))</x:f>
      </x:c>
      <x:c r="G18" s="12"/>
      <x:c r="H18" s="13" t="str">
        <x:f>IF(OR(D18="",G18=""),"",IF(ISNUMBER(F18),G18-F18,"Check unit"))</x:f>
      </x:c>
      <x:c r="I18" s="12"/>
      <x:c r="J18" s="10"/>
    </x:row>
    <x:row r="19" ht="28" customHeight="1">
      <x:c r="A19" s="10"/>
      <x:c r="B19" s="10"/>
      <x:c r="C19" s="10"/>
      <x:c r="D19" s="12"/>
      <x:c r="E19" s="10"/>
      <x:c r="F19" s="13" t="str">
        <x:f>IF(D19="","",IF(E19="mm",D19,IF(E19="in",D19*25.4,"Check unit")))</x:f>
      </x:c>
      <x:c r="G19" s="12"/>
      <x:c r="H19" s="13" t="str">
        <x:f>IF(OR(D19="",G19=""),"",IF(ISNUMBER(F19),G19-F19,"Check unit"))</x:f>
      </x:c>
      <x:c r="I19" s="12"/>
      <x:c r="J19" s="10"/>
    </x:row>
    <x:row r="20" ht="28" customHeight="1">
      <x:c r="A20" s="10"/>
      <x:c r="B20" s="10"/>
      <x:c r="C20" s="10"/>
      <x:c r="D20" s="12"/>
      <x:c r="E20" s="10"/>
      <x:c r="F20" s="13" t="str">
        <x:f>IF(D20="","",IF(E20="mm",D20,IF(E20="in",D20*25.4,"Check unit")))</x:f>
      </x:c>
      <x:c r="G20" s="12"/>
      <x:c r="H20" s="13" t="str">
        <x:f>IF(OR(D20="",G20=""),"",IF(ISNUMBER(F20),G20-F20,"Check unit"))</x:f>
      </x:c>
      <x:c r="I20" s="12"/>
      <x:c r="J20" s="10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</x:sheetData>
  <x:dataValidations count="2">
    <x:dataValidation type="list" sqref="C6:C20">
      <x:formula1>"Width,Height,Track length"</x:formula1>
    </x:dataValidation>
    <x:dataValidation type="list" sqref="E6:E20">
      <x:formula1>"mm,in"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25" hidden="0" customWidth="1"/>
    <x:col min="2" max="2" width="18.1299991607666" hidden="0" customWidth="1"/>
    <x:col min="3" max="3" width="16.25" hidden="0" customWidth="1"/>
    <x:col min="4" max="4" width="20.6299991607666" hidden="0" customWidth="1"/>
    <x:col min="5" max="5" width="20.6299991607666" hidden="0" customWidth="1"/>
    <x:col min="6" max="6" width="18.1299991607666" hidden="0" customWidth="1"/>
    <x:col min="7" max="7" width="26.25" hidden="0" customWidth="1"/>
    <x:col min="8" max="8" width="17.5" hidden="0" customWidth="1"/>
    <x:col min="9" max="9" width="23.7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Measurement Basis and Release Record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 t="str">
        <x:v>Match each row to Reconciliation. Unknown basis or approval remains on hold; no automatic release.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4" customHeight="1">
      <x:c r="A5" s="8" t="str">
        <x:v>Opening / axis</x:v>
      </x:c>
      <x:c r="B5" s="8" t="str">
        <x:v>Room / unit / door ID</x:v>
      </x:c>
      <x:c r="C5" s="8" t="str">
        <x:v>Drawing revision</x:v>
      </x:c>
      <x:c r="D5" s="8" t="str">
        <x:v>Original size basis</x:v>
      </x:c>
      <x:c r="E5" s="8" t="str">
        <x:v>Quote size basis</x:v>
      </x:c>
      <x:c r="F5" s="8" t="str">
        <x:v>Site measurement status</x:v>
      </x:c>
      <x:c r="G5" s="8" t="str">
        <x:v>Exception / allowance basis</x:v>
      </x:c>
      <x:c r="H5" s="8" t="str">
        <x:v>Approval owner</x:v>
      </x:c>
      <x:c r="I5" s="8" t="str">
        <x:v>Release status / evidence</x:v>
      </x:c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</x:row>
  </x:sheetData>
  <x:dataValidations count="2">
    <x:dataValidation type="list" sqref="F6:F20">
      <x:formula1>"Preliminary,Site measured,Recheck required"</x:formula1>
    </x:dataValidation>
    <x:dataValidation type="list" sqref="I6:I20">
      <x:formula1>"Hold,For review,Approved per signed record"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630000114440918" hidden="0" customWidth="1"/>
    <x:col min="2" max="2" width="12.5" hidden="0" customWidth="1"/>
    <x:col min="3" max="3" width="14.380000114440918" hidden="0" customWidth="1"/>
    <x:col min="4" max="4" width="10" hidden="0" customWidth="1"/>
    <x:col min="5" max="5" width="16.25" hidden="0" customWidth="1"/>
    <x:col min="6" max="6" width="14.380000114440918" hidden="0" customWidth="1"/>
    <x:col min="7" max="7" width="17.5" hidden="0" customWidth="1"/>
    <x:col min="8" max="8" width="6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Synthetic Worked Examples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 t="str">
        <x:v>Invented IDs and sizes. Not customer data, tolerances or product limits. 1 inch = 25.4 mm.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8" t="str">
        <x:v>Opening ID</x:v>
      </x:c>
      <x:c r="B5" s="8" t="str">
        <x:v>Quote line</x:v>
      </x:c>
      <x:c r="C5" s="8" t="str">
        <x:v>Original value</x:v>
      </x:c>
      <x:c r="D5" s="8" t="str">
        <x:v>Unit</x:v>
      </x:c>
      <x:c r="E5" s="8" t="str">
        <x:v>Converted (mm)</x:v>
      </x:c>
      <x:c r="F5" s="8" t="str">
        <x:v>Quote (mm)</x:v>
      </x:c>
      <x:c r="G5" s="8" t="str">
        <x:v>Difference (mm)</x:v>
      </x:c>
      <x:c r="H5" s="8" t="str">
        <x:v>Required decision</x:v>
      </x:c>
    </x:row>
    <x:row r="6" ht="55" customHeight="1">
      <x:c r="A6" s="11" t="str">
        <x:v>DEMO-W01</x:v>
      </x:c>
      <x:c r="B6" s="11" t="str">
        <x:v>Q-01</x:v>
      </x:c>
      <x:c r="C6" s="13" t="n">
        <x:v>60</x:v>
      </x:c>
      <x:c r="D6" s="13" t="str">
        <x:v>in</x:v>
      </x:c>
      <x:c r="E6" s="13" t="n">
        <x:f>IF(C6="","",IF(D6="in",C6*25.4,IF(D6="mm",C6,"Check unit")))</x:f>
        <x:v>1524</x:v>
      </x:c>
      <x:c r="F6" s="13" t="n">
        <x:v>1500</x:v>
      </x:c>
      <x:c r="G6" s="13" t="n">
        <x:f>IF(OR(C6="",F6=""),"",F6-E6)</x:f>
        <x:v>-24</x:v>
      </x:c>
      <x:c r="H6" s="11" t="str">
        <x:v>Opening versus finished shade: agree size basis and adjustment authority.</x:v>
      </x:c>
    </x:row>
    <x:row r="7" ht="55" customHeight="1">
      <x:c r="A7" s="11" t="str">
        <x:v>DEMO-W02</x:v>
      </x:c>
      <x:c r="B7" s="11" t="str">
        <x:v>Q-02</x:v>
      </x:c>
      <x:c r="C7" s="13" t="n">
        <x:v>48</x:v>
      </x:c>
      <x:c r="D7" s="13" t="str">
        <x:v>in</x:v>
      </x:c>
      <x:c r="E7" s="13" t="n">
        <x:f>IF(C7="","",IF(D7="in",C7*25.4,IF(D7="mm",C7,"Check unit")))</x:f>
        <x:v>1219.1999999999998</x:v>
      </x:c>
      <x:c r="F7" s="13" t="n">
        <x:v>1219.2</x:v>
      </x:c>
      <x:c r="G7" s="13" t="n">
        <x:f>IF(OR(C7="",F7=""),"",F7-E7)</x:f>
        <x:v>2.2737367544323206e-13</x:v>
      </x:c>
      <x:c r="H7" s="11" t="str">
        <x:v>Both records define finished shade width. Check revision and approval.</x:v>
      </x:c>
    </x:row>
    <x:row r="8" ht="55" customHeight="1">
      <x:c r="A8" s="11" t="str">
        <x:v>DEMO-D03</x:v>
      </x:c>
      <x:c r="B8" s="11" t="str">
        <x:v>Q-03</x:v>
      </x:c>
      <x:c r="C8" s="13"/>
      <x:c r="D8" s="13"/>
      <x:c r="E8" s="13" t="str">
        <x:f>IF(C8="","",IF(D8="in",C8*25.4,IF(D8="mm",C8,"Check unit")))</x:f>
      </x:c>
      <x:c r="F8" s="13"/>
      <x:c r="G8" s="13" t="str">
        <x:f>IF(OR(C8="",F8=""),"",F8-E8)</x:f>
      </x:c>
      <x:c r="H8" s="11" t="str">
        <x:v>Missing door mapping: hold until opening identity is established.</x:v>
      </x:c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</x:sheetData>
  <x:pageMargins left="0.7" right="0.7" top="0.75" bottom="0.75" header="0.3" footer="0.3"/>
</x:worksheet>
</file>